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Лист1" sheetId="5" r:id="rId5"/>
    <sheet name="Лист2" sheetId="6" r:id="rId6"/>
    <sheet name="Лист3" sheetId="7" r:id="rId7"/>
  </sheets>
  <definedNames>
    <definedName name="_xlnm.Print_Area" localSheetId="2">'березень'!$A$1:$I$51</definedName>
    <definedName name="_xlnm.Print_Area" localSheetId="3">'квітень'!$A$1:$I$51</definedName>
    <definedName name="_xlnm.Print_Area" localSheetId="1">'лютий'!$A$1:$I$51</definedName>
    <definedName name="_xlnm.Print_Area" localSheetId="0">'січень'!$A$1:$I$51</definedName>
  </definedNames>
  <calcPr fullCalcOnLoad="1"/>
</workbook>
</file>

<file path=xl/sharedStrings.xml><?xml version="1.0" encoding="utf-8"?>
<sst xmlns="http://schemas.openxmlformats.org/spreadsheetml/2006/main" count="249" uniqueCount="67">
  <si>
    <t>Щомісячно</t>
  </si>
  <si>
    <t>до 5-го числа</t>
  </si>
  <si>
    <t>Оперативна інформація</t>
  </si>
  <si>
    <t>про обсяги власних надходжень</t>
  </si>
  <si>
    <t>(назва установи)</t>
  </si>
  <si>
    <t>№ з/п</t>
  </si>
  <si>
    <t>Перелік власних надходжень</t>
  </si>
  <si>
    <t>Сума, грн.</t>
  </si>
  <si>
    <t xml:space="preserve">I.   Надходження коштів, отриманих як плата за послуги, що надаються бюджетними установами згідно з їх функціональними повноваженнями </t>
  </si>
  <si>
    <t>1.</t>
  </si>
  <si>
    <t>Медичні послуги, всього                                                                                                  в тому числі:</t>
  </si>
  <si>
    <t>1.1</t>
  </si>
  <si>
    <t>Протезування, в тому числі зубне, слухове та очне</t>
  </si>
  <si>
    <t>1.2</t>
  </si>
  <si>
    <t>Медичні огляди</t>
  </si>
  <si>
    <t>1.3</t>
  </si>
  <si>
    <t>Лабораторні, діагностичні та консультативні послуги за зверненнями громадян, що надаються без направлення лікарів</t>
  </si>
  <si>
    <t>1.4</t>
  </si>
  <si>
    <t>Косметологічні послуги</t>
  </si>
  <si>
    <t>1.5</t>
  </si>
  <si>
    <t>Анонімне обстеження та лікування хворих</t>
  </si>
  <si>
    <t>1.6</t>
  </si>
  <si>
    <t>Медичне обслуговування іноземних громадян,в тому числі за договорами страхування</t>
  </si>
  <si>
    <t>1.7</t>
  </si>
  <si>
    <t>Медичні послуги за договорами із підприємствами</t>
  </si>
  <si>
    <t>1.8</t>
  </si>
  <si>
    <t>Медичні послуги за договорами із страховими компаніями</t>
  </si>
  <si>
    <t>1.9</t>
  </si>
  <si>
    <t>Кошти від реалізації компонентів та препаратів, виготовлених з донорської крові</t>
  </si>
  <si>
    <t>1.10</t>
  </si>
  <si>
    <t>Кошти від реалізації путівок до санаторно-курортних закладів</t>
  </si>
  <si>
    <t>1.11</t>
  </si>
  <si>
    <t>Інші медичні послуги</t>
  </si>
  <si>
    <t>2.</t>
  </si>
  <si>
    <t>Послуги з освіти</t>
  </si>
  <si>
    <t>2.1</t>
  </si>
  <si>
    <t>Комунальні послуги (в т. ч. квартирна плата та гуртожиток)</t>
  </si>
  <si>
    <t>2.2</t>
  </si>
  <si>
    <t>Побутові, транспортні та інші послуги</t>
  </si>
  <si>
    <t>III.   Плата за оренду майна бюджетних установ</t>
  </si>
  <si>
    <t xml:space="preserve">IV.   Надходження бюджетних установ від реалізації майна </t>
  </si>
  <si>
    <t>4.1</t>
  </si>
  <si>
    <t>Кошти від реалізації необоротних активів</t>
  </si>
  <si>
    <t>4.2</t>
  </si>
  <si>
    <t>Кошти від реалізації брухту</t>
  </si>
  <si>
    <t>V.  Інші джерела надходжень                                                                                                            в тому числі:</t>
  </si>
  <si>
    <t>5.1</t>
  </si>
  <si>
    <t xml:space="preserve">Благодійні внески, гранти та дарунки </t>
  </si>
  <si>
    <t>в т.ч.гуманітарна допомога</t>
  </si>
  <si>
    <t>5.2</t>
  </si>
  <si>
    <t xml:space="preserve">Кошти, які отримують бюджетні установи для виконання окремих конкретних доручень від підприємств, організацій чи фізичних осіб, від інших бюджетних установ. </t>
  </si>
  <si>
    <t>в т.ч. благодійні внески</t>
  </si>
  <si>
    <t>Разом:</t>
  </si>
  <si>
    <t>Головний бухгалтер</t>
  </si>
  <si>
    <t>Директор</t>
  </si>
  <si>
    <t>С.І.Волгіна</t>
  </si>
  <si>
    <t>Т.І.Шалина</t>
  </si>
  <si>
    <t>Пріма О.В.</t>
  </si>
  <si>
    <t>64-14-17</t>
  </si>
  <si>
    <t>КНП "ЧЕРКАСЬКА МІСЬКА ІНФЕКЦІЙНА ЛІКАРНЯ" ЧМР</t>
  </si>
  <si>
    <t>II.   Надходження від господарської та/або виробничої діяльності  в тому числі:</t>
  </si>
  <si>
    <t xml:space="preserve">станом    на    01.02.2018 року                     </t>
  </si>
  <si>
    <t xml:space="preserve">станом    на    01.03.2018 року                     </t>
  </si>
  <si>
    <t xml:space="preserve">станом    на    01.04.2018 року                     </t>
  </si>
  <si>
    <t xml:space="preserve"> </t>
  </si>
  <si>
    <t>Весельська Т.О.</t>
  </si>
  <si>
    <t xml:space="preserve">станом    на    01.07.2018 року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</si>
</sst>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грн.&quot;_-;\-* #,##0.00&quot;грн.&quot;_-;_-* &quot;-&quot;??&quot;грн.&quot;_-;_-@_-"/>
    <numFmt numFmtId="181" formatCode="_-* #,##0&quot;грн.&quot;_-;\-* #,##0&quot;грн.&quot;_-;_-* &quot;-&quot;&quot;грн.&quot;_-;_-@_-"/>
    <numFmt numFmtId="182" formatCode="_-* #,##0.00_г_р_н_._-;\-* #,##0.00_г_р_н_._-;_-* &quot;-&quot;??_г_р_н_._-;_-@_-"/>
    <numFmt numFmtId="183" formatCode="_-* #,##0_г_р_н_._-;\-* #,##0_г_р_н_._-;_-* &quot;-&quot;_г_р_н_._-;_-@_-"/>
    <numFmt numFmtId="184" formatCode="#,##0_р_.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0.0_ ;[Red]\-0.0\ "/>
    <numFmt numFmtId="192" formatCode="#,##0.00_р_."/>
    <numFmt numFmtId="193" formatCode="0.0%"/>
    <numFmt numFmtId="194" formatCode="0.000"/>
    <numFmt numFmtId="195" formatCode="[$-FC19]d\ mmmm\ yyyy\ &quot;г.&quot;"/>
  </numFmts>
  <fonts count="14">
    <font>
      <sz val="10"/>
      <name val="Arial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5" fillId="0" borderId="0" xfId="17" applyFont="1">
      <alignment/>
      <protection/>
    </xf>
    <xf numFmtId="0" fontId="0" fillId="0" borderId="0" xfId="17" applyFont="1">
      <alignment/>
      <protection/>
    </xf>
    <xf numFmtId="0" fontId="6" fillId="0" borderId="0" xfId="18" applyFont="1">
      <alignment/>
      <protection/>
    </xf>
    <xf numFmtId="0" fontId="6" fillId="2" borderId="0" xfId="18" applyFont="1" applyFill="1">
      <alignment/>
      <protection/>
    </xf>
    <xf numFmtId="49" fontId="6" fillId="0" borderId="1" xfId="18" applyNumberFormat="1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6" fillId="0" borderId="2" xfId="18" applyNumberFormat="1" applyFont="1" applyBorder="1" applyAlignment="1">
      <alignment horizontal="center" vertical="center"/>
      <protection/>
    </xf>
    <xf numFmtId="49" fontId="6" fillId="0" borderId="3" xfId="18" applyNumberFormat="1" applyFont="1" applyBorder="1" applyAlignment="1">
      <alignment horizontal="center" vertical="center"/>
      <protection/>
    </xf>
    <xf numFmtId="49" fontId="6" fillId="0" borderId="2" xfId="18" applyNumberFormat="1" applyFont="1" applyBorder="1" applyAlignment="1">
      <alignment horizontal="center"/>
      <protection/>
    </xf>
    <xf numFmtId="49" fontId="6" fillId="0" borderId="4" xfId="18" applyNumberFormat="1" applyFont="1" applyBorder="1" applyAlignment="1">
      <alignment horizontal="center"/>
      <protection/>
    </xf>
    <xf numFmtId="49" fontId="6" fillId="0" borderId="5" xfId="18" applyNumberFormat="1" applyFont="1" applyBorder="1" applyAlignment="1">
      <alignment horizontal="center"/>
      <protection/>
    </xf>
    <xf numFmtId="49" fontId="6" fillId="0" borderId="6" xfId="18" applyNumberFormat="1" applyFont="1" applyBorder="1" applyAlignment="1">
      <alignment horizontal="center"/>
      <protection/>
    </xf>
    <xf numFmtId="0" fontId="9" fillId="0" borderId="0" xfId="17" applyFont="1">
      <alignment/>
      <protection/>
    </xf>
    <xf numFmtId="0" fontId="10" fillId="0" borderId="0" xfId="17" applyFont="1" applyAlignment="1">
      <alignment horizontal="right"/>
      <protection/>
    </xf>
    <xf numFmtId="2" fontId="10" fillId="0" borderId="0" xfId="17" applyNumberFormat="1" applyFont="1">
      <alignment/>
      <protection/>
    </xf>
    <xf numFmtId="0" fontId="10" fillId="0" borderId="0" xfId="17" applyFont="1">
      <alignment/>
      <protection/>
    </xf>
    <xf numFmtId="0" fontId="11" fillId="0" borderId="0" xfId="18" applyFont="1">
      <alignment/>
      <protection/>
    </xf>
    <xf numFmtId="0" fontId="12" fillId="2" borderId="0" xfId="17" applyFont="1" applyFill="1">
      <alignment/>
      <protection/>
    </xf>
    <xf numFmtId="2" fontId="9" fillId="0" borderId="0" xfId="17" applyNumberFormat="1" applyFont="1">
      <alignment/>
      <protection/>
    </xf>
    <xf numFmtId="1" fontId="9" fillId="0" borderId="0" xfId="17" applyNumberFormat="1" applyFont="1">
      <alignment/>
      <protection/>
    </xf>
    <xf numFmtId="16" fontId="9" fillId="0" borderId="0" xfId="17" applyNumberFormat="1" applyFont="1">
      <alignment/>
      <protection/>
    </xf>
    <xf numFmtId="184" fontId="9" fillId="0" borderId="0" xfId="17" applyNumberFormat="1" applyFont="1">
      <alignment/>
      <protection/>
    </xf>
    <xf numFmtId="0" fontId="10" fillId="0" borderId="0" xfId="17" applyFont="1">
      <alignment/>
      <protection/>
    </xf>
    <xf numFmtId="0" fontId="13" fillId="0" borderId="0" xfId="17" applyFont="1">
      <alignment/>
      <protection/>
    </xf>
    <xf numFmtId="1" fontId="13" fillId="0" borderId="0" xfId="17" applyNumberFormat="1" applyFont="1">
      <alignment/>
      <protection/>
    </xf>
    <xf numFmtId="2" fontId="10" fillId="0" borderId="0" xfId="17" applyNumberFormat="1" applyFont="1">
      <alignment/>
      <protection/>
    </xf>
    <xf numFmtId="2" fontId="0" fillId="0" borderId="0" xfId="17" applyNumberFormat="1" applyFont="1">
      <alignment/>
      <protection/>
    </xf>
    <xf numFmtId="2" fontId="13" fillId="0" borderId="0" xfId="17" applyNumberFormat="1" applyFont="1">
      <alignment/>
      <protection/>
    </xf>
    <xf numFmtId="0" fontId="9" fillId="0" borderId="7" xfId="17" applyFont="1" applyBorder="1" applyAlignment="1">
      <alignment horizontal="center"/>
      <protection/>
    </xf>
    <xf numFmtId="2" fontId="9" fillId="0" borderId="0" xfId="17" applyNumberFormat="1" applyFont="1" applyAlignment="1">
      <alignment horizontal="center"/>
      <protection/>
    </xf>
    <xf numFmtId="49" fontId="2" fillId="0" borderId="3" xfId="18" applyNumberFormat="1" applyFont="1" applyBorder="1" applyAlignment="1">
      <alignment horizontal="left"/>
      <protection/>
    </xf>
    <xf numFmtId="0" fontId="2" fillId="0" borderId="8" xfId="18" applyFont="1" applyBorder="1" applyAlignment="1">
      <alignment horizontal="left"/>
      <protection/>
    </xf>
    <xf numFmtId="184" fontId="2" fillId="0" borderId="9" xfId="18" applyNumberFormat="1" applyFont="1" applyBorder="1" applyAlignment="1">
      <alignment horizontal="right" vertical="top" wrapText="1"/>
      <protection/>
    </xf>
    <xf numFmtId="184" fontId="8" fillId="0" borderId="10" xfId="18" applyNumberFormat="1" applyFont="1" applyBorder="1" applyAlignment="1">
      <alignment horizontal="right" vertical="top" wrapText="1"/>
      <protection/>
    </xf>
    <xf numFmtId="0" fontId="6" fillId="0" borderId="11" xfId="18" applyFont="1" applyBorder="1" applyAlignment="1">
      <alignment vertical="center" wrapText="1"/>
      <protection/>
    </xf>
    <xf numFmtId="0" fontId="6" fillId="0" borderId="12" xfId="18" applyFont="1" applyBorder="1" applyAlignment="1">
      <alignment vertical="center" wrapText="1"/>
      <protection/>
    </xf>
    <xf numFmtId="184" fontId="6" fillId="0" borderId="1" xfId="18" applyNumberFormat="1" applyFont="1" applyBorder="1" applyAlignment="1">
      <alignment horizontal="right" vertical="top" wrapText="1"/>
      <protection/>
    </xf>
    <xf numFmtId="184" fontId="6" fillId="0" borderId="13" xfId="18" applyNumberFormat="1" applyFont="1" applyBorder="1" applyAlignment="1">
      <alignment horizontal="right" vertical="top" wrapText="1"/>
      <protection/>
    </xf>
    <xf numFmtId="0" fontId="6" fillId="0" borderId="14" xfId="18" applyFont="1" applyBorder="1" applyAlignment="1">
      <alignment vertical="center" wrapText="1"/>
      <protection/>
    </xf>
    <xf numFmtId="0" fontId="6" fillId="0" borderId="15" xfId="18" applyFont="1" applyBorder="1" applyAlignment="1">
      <alignment vertical="center" wrapText="1"/>
      <protection/>
    </xf>
    <xf numFmtId="184" fontId="6" fillId="0" borderId="16" xfId="18" applyNumberFormat="1" applyFont="1" applyBorder="1" applyAlignment="1">
      <alignment horizontal="right" vertical="top" wrapText="1"/>
      <protection/>
    </xf>
    <xf numFmtId="184" fontId="6" fillId="0" borderId="17" xfId="18" applyNumberFormat="1" applyFont="1" applyBorder="1" applyAlignment="1">
      <alignment horizontal="right" vertical="top" wrapText="1"/>
      <protection/>
    </xf>
    <xf numFmtId="49" fontId="2" fillId="0" borderId="18" xfId="18" applyNumberFormat="1" applyFont="1" applyBorder="1" applyAlignment="1">
      <alignment horizontal="left" vertical="center" wrapText="1"/>
      <protection/>
    </xf>
    <xf numFmtId="49" fontId="2" fillId="0" borderId="7" xfId="18" applyNumberFormat="1" applyFont="1" applyBorder="1" applyAlignment="1">
      <alignment horizontal="left" vertical="center" wrapText="1"/>
      <protection/>
    </xf>
    <xf numFmtId="49" fontId="2" fillId="0" borderId="19" xfId="18" applyNumberFormat="1" applyFont="1" applyBorder="1" applyAlignment="1">
      <alignment horizontal="left" vertical="center" wrapText="1"/>
      <protection/>
    </xf>
    <xf numFmtId="49" fontId="2" fillId="0" borderId="20" xfId="18" applyNumberFormat="1" applyFont="1" applyBorder="1" applyAlignment="1">
      <alignment horizontal="left" vertical="center" wrapText="1"/>
      <protection/>
    </xf>
    <xf numFmtId="184" fontId="2" fillId="0" borderId="18" xfId="18" applyNumberFormat="1" applyFont="1" applyBorder="1" applyAlignment="1">
      <alignment horizontal="right" vertical="top" wrapText="1"/>
      <protection/>
    </xf>
    <xf numFmtId="184" fontId="2" fillId="0" borderId="21" xfId="18" applyNumberFormat="1" applyFont="1" applyBorder="1" applyAlignment="1">
      <alignment horizontal="right" vertical="top" wrapText="1"/>
      <protection/>
    </xf>
    <xf numFmtId="184" fontId="2" fillId="0" borderId="19" xfId="18" applyNumberFormat="1" applyFont="1" applyBorder="1" applyAlignment="1">
      <alignment horizontal="right" vertical="top" wrapText="1"/>
      <protection/>
    </xf>
    <xf numFmtId="184" fontId="2" fillId="0" borderId="22" xfId="18" applyNumberFormat="1" applyFont="1" applyBorder="1" applyAlignment="1">
      <alignment horizontal="right" vertical="top" wrapText="1"/>
      <protection/>
    </xf>
    <xf numFmtId="0" fontId="2" fillId="0" borderId="0" xfId="18" applyFont="1" applyAlignment="1">
      <alignment horizontal="center"/>
      <protection/>
    </xf>
    <xf numFmtId="0" fontId="6" fillId="0" borderId="23" xfId="18" applyFont="1" applyBorder="1" applyAlignment="1">
      <alignment vertical="center" wrapText="1"/>
      <protection/>
    </xf>
    <xf numFmtId="184" fontId="6" fillId="0" borderId="2" xfId="18" applyNumberFormat="1" applyFont="1" applyBorder="1" applyAlignment="1">
      <alignment horizontal="right" vertical="top" wrapText="1"/>
      <protection/>
    </xf>
    <xf numFmtId="184" fontId="6" fillId="0" borderId="24" xfId="18" applyNumberFormat="1" applyFont="1" applyBorder="1" applyAlignment="1">
      <alignment horizontal="right" vertical="top" wrapText="1"/>
      <protection/>
    </xf>
    <xf numFmtId="1" fontId="2" fillId="0" borderId="18" xfId="17" applyNumberFormat="1" applyFont="1" applyBorder="1" applyAlignment="1">
      <alignment horizontal="right" vertical="top" wrapText="1"/>
      <protection/>
    </xf>
    <xf numFmtId="1" fontId="2" fillId="0" borderId="21" xfId="17" applyNumberFormat="1" applyFont="1" applyBorder="1" applyAlignment="1">
      <alignment horizontal="right" vertical="top" wrapText="1"/>
      <protection/>
    </xf>
    <xf numFmtId="1" fontId="2" fillId="0" borderId="19" xfId="17" applyNumberFormat="1" applyFont="1" applyBorder="1" applyAlignment="1">
      <alignment horizontal="right" vertical="top" wrapText="1"/>
      <protection/>
    </xf>
    <xf numFmtId="1" fontId="2" fillId="0" borderId="22" xfId="17" applyNumberFormat="1" applyFont="1" applyBorder="1" applyAlignment="1">
      <alignment horizontal="right" vertical="top" wrapText="1"/>
      <protection/>
    </xf>
    <xf numFmtId="184" fontId="6" fillId="0" borderId="5" xfId="18" applyNumberFormat="1" applyFont="1" applyBorder="1" applyAlignment="1">
      <alignment horizontal="right" vertical="top" wrapText="1"/>
      <protection/>
    </xf>
    <xf numFmtId="184" fontId="6" fillId="0" borderId="25" xfId="18" applyNumberFormat="1" applyFont="1" applyBorder="1" applyAlignment="1">
      <alignment horizontal="right" vertical="top" wrapText="1"/>
      <protection/>
    </xf>
    <xf numFmtId="0" fontId="6" fillId="0" borderId="26" xfId="18" applyFont="1" applyBorder="1" applyAlignment="1">
      <alignment vertical="center" wrapText="1"/>
      <protection/>
    </xf>
    <xf numFmtId="1" fontId="6" fillId="0" borderId="27" xfId="18" applyNumberFormat="1" applyFont="1" applyBorder="1" applyAlignment="1">
      <alignment horizontal="right" vertical="top" wrapText="1"/>
      <protection/>
    </xf>
    <xf numFmtId="1" fontId="6" fillId="0" borderId="28" xfId="18" applyNumberFormat="1" applyFont="1" applyBorder="1" applyAlignment="1">
      <alignment horizontal="right" vertical="top" wrapText="1"/>
      <protection/>
    </xf>
    <xf numFmtId="0" fontId="6" fillId="0" borderId="29" xfId="18" applyFont="1" applyBorder="1" applyAlignment="1">
      <alignment vertical="center" wrapText="1"/>
      <protection/>
    </xf>
    <xf numFmtId="0" fontId="6" fillId="0" borderId="30" xfId="18" applyFont="1" applyBorder="1" applyAlignment="1">
      <alignment vertical="center" wrapText="1"/>
      <protection/>
    </xf>
    <xf numFmtId="184" fontId="6" fillId="0" borderId="4" xfId="18" applyNumberFormat="1" applyFont="1" applyBorder="1" applyAlignment="1">
      <alignment horizontal="right" vertical="top" wrapText="1"/>
      <protection/>
    </xf>
    <xf numFmtId="184" fontId="6" fillId="0" borderId="31" xfId="18" applyNumberFormat="1" applyFont="1" applyBorder="1" applyAlignment="1">
      <alignment horizontal="right" vertical="top" wrapText="1"/>
      <protection/>
    </xf>
    <xf numFmtId="0" fontId="6" fillId="0" borderId="32" xfId="18" applyFont="1" applyBorder="1" applyAlignment="1">
      <alignment vertical="center" wrapText="1"/>
      <protection/>
    </xf>
    <xf numFmtId="0" fontId="6" fillId="0" borderId="33" xfId="18" applyFont="1" applyBorder="1" applyAlignment="1">
      <alignment vertical="center" wrapText="1"/>
      <protection/>
    </xf>
    <xf numFmtId="0" fontId="2" fillId="0" borderId="34" xfId="18" applyFont="1" applyBorder="1" applyAlignment="1">
      <alignment vertical="center" wrapText="1"/>
      <protection/>
    </xf>
    <xf numFmtId="0" fontId="2" fillId="0" borderId="35" xfId="18" applyFont="1" applyBorder="1" applyAlignment="1">
      <alignment vertical="center" wrapText="1"/>
      <protection/>
    </xf>
    <xf numFmtId="184" fontId="6" fillId="0" borderId="9" xfId="18" applyNumberFormat="1" applyFont="1" applyBorder="1" applyAlignment="1">
      <alignment horizontal="right" vertical="top" wrapText="1"/>
      <protection/>
    </xf>
    <xf numFmtId="184" fontId="6" fillId="0" borderId="10" xfId="18" applyNumberFormat="1" applyFont="1" applyBorder="1" applyAlignment="1">
      <alignment horizontal="right" vertical="top" wrapText="1"/>
      <protection/>
    </xf>
    <xf numFmtId="184" fontId="2" fillId="0" borderId="18" xfId="18" applyNumberFormat="1" applyFont="1" applyBorder="1" applyAlignment="1">
      <alignment horizontal="center" vertical="top" wrapText="1"/>
      <protection/>
    </xf>
    <xf numFmtId="184" fontId="2" fillId="0" borderId="21" xfId="18" applyNumberFormat="1" applyFont="1" applyBorder="1" applyAlignment="1">
      <alignment horizontal="center" vertical="top" wrapText="1"/>
      <protection/>
    </xf>
    <xf numFmtId="184" fontId="2" fillId="0" borderId="19" xfId="18" applyNumberFormat="1" applyFont="1" applyBorder="1" applyAlignment="1">
      <alignment horizontal="center" vertical="top" wrapText="1"/>
      <protection/>
    </xf>
    <xf numFmtId="184" fontId="2" fillId="0" borderId="22" xfId="18" applyNumberFormat="1" applyFont="1" applyBorder="1" applyAlignment="1">
      <alignment horizontal="center" vertical="top" wrapText="1"/>
      <protection/>
    </xf>
    <xf numFmtId="0" fontId="2" fillId="0" borderId="18" xfId="18" applyFont="1" applyBorder="1" applyAlignment="1">
      <alignment horizontal="left" vertical="center" wrapText="1"/>
      <protection/>
    </xf>
    <xf numFmtId="0" fontId="2" fillId="0" borderId="7" xfId="18" applyFont="1" applyBorder="1" applyAlignment="1">
      <alignment horizontal="left" vertical="center" wrapText="1"/>
      <protection/>
    </xf>
    <xf numFmtId="0" fontId="2" fillId="0" borderId="19" xfId="18" applyFont="1" applyBorder="1" applyAlignment="1">
      <alignment horizontal="left" vertical="center" wrapText="1"/>
      <protection/>
    </xf>
    <xf numFmtId="0" fontId="2" fillId="0" borderId="20" xfId="18" applyFont="1" applyBorder="1" applyAlignment="1">
      <alignment horizontal="left" vertical="center" wrapText="1"/>
      <protection/>
    </xf>
    <xf numFmtId="0" fontId="3" fillId="0" borderId="0" xfId="17" applyFont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7" fillId="0" borderId="36" xfId="17" applyFont="1" applyBorder="1" applyAlignment="1">
      <alignment horizontal="center"/>
      <protection/>
    </xf>
    <xf numFmtId="0" fontId="2" fillId="0" borderId="37" xfId="18" applyFont="1" applyBorder="1" applyAlignment="1">
      <alignment horizontal="center"/>
      <protection/>
    </xf>
    <xf numFmtId="0" fontId="4" fillId="0" borderId="38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2" fillId="0" borderId="39" xfId="18" applyFont="1" applyBorder="1" applyAlignment="1">
      <alignment vertical="center" wrapText="1"/>
      <protection/>
    </xf>
    <xf numFmtId="0" fontId="2" fillId="0" borderId="7" xfId="18" applyFont="1" applyBorder="1" applyAlignment="1">
      <alignment vertical="center" wrapText="1"/>
      <protection/>
    </xf>
    <xf numFmtId="0" fontId="2" fillId="0" borderId="30" xfId="18" applyFont="1" applyBorder="1" applyAlignment="1">
      <alignment vertical="center" wrapText="1"/>
      <protection/>
    </xf>
    <xf numFmtId="0" fontId="2" fillId="0" borderId="37" xfId="18" applyFont="1" applyBorder="1" applyAlignment="1">
      <alignment vertical="center" wrapText="1"/>
      <protection/>
    </xf>
    <xf numFmtId="184" fontId="8" fillId="0" borderId="18" xfId="18" applyNumberFormat="1" applyFont="1" applyBorder="1" applyAlignment="1">
      <alignment horizontal="right" vertical="top" wrapText="1"/>
      <protection/>
    </xf>
    <xf numFmtId="184" fontId="8" fillId="0" borderId="21" xfId="18" applyNumberFormat="1" applyFont="1" applyBorder="1" applyAlignment="1">
      <alignment horizontal="right" vertical="top" wrapText="1"/>
      <protection/>
    </xf>
    <xf numFmtId="184" fontId="8" fillId="0" borderId="40" xfId="18" applyNumberFormat="1" applyFont="1" applyBorder="1" applyAlignment="1">
      <alignment horizontal="right" vertical="top" wrapText="1"/>
      <protection/>
    </xf>
    <xf numFmtId="184" fontId="8" fillId="0" borderId="41" xfId="18" applyNumberFormat="1" applyFont="1" applyBorder="1" applyAlignment="1">
      <alignment horizontal="right" vertical="top" wrapText="1"/>
      <protection/>
    </xf>
    <xf numFmtId="0" fontId="2" fillId="0" borderId="42" xfId="18" applyFont="1" applyBorder="1" applyAlignment="1">
      <alignment horizontal="center" vertical="center" wrapText="1"/>
      <protection/>
    </xf>
    <xf numFmtId="0" fontId="2" fillId="0" borderId="43" xfId="18" applyFont="1" applyBorder="1" applyAlignment="1">
      <alignment horizontal="center" vertical="center" wrapText="1"/>
      <protection/>
    </xf>
    <xf numFmtId="0" fontId="2" fillId="0" borderId="18" xfId="18" applyFont="1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19" xfId="18" applyFont="1" applyBorder="1" applyAlignment="1">
      <alignment horizontal="center" vertical="center" wrapText="1"/>
      <protection/>
    </xf>
    <xf numFmtId="0" fontId="2" fillId="0" borderId="20" xfId="18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Звіти ДОЗ (3)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60"/>
  <sheetViews>
    <sheetView workbookViewId="0" topLeftCell="A3">
      <selection activeCell="J30" sqref="J30"/>
    </sheetView>
  </sheetViews>
  <sheetFormatPr defaultColWidth="9.140625" defaultRowHeight="12.75"/>
  <cols>
    <col min="1" max="1" width="12.140625" style="1" customWidth="1"/>
    <col min="2" max="2" width="24.140625" style="1" customWidth="1"/>
    <col min="3" max="3" width="15.00390625" style="1" customWidth="1"/>
    <col min="4" max="4" width="8.421875" style="1" customWidth="1"/>
    <col min="5" max="5" width="10.28125" style="1" customWidth="1"/>
    <col min="6" max="6" width="4.8515625" style="1" customWidth="1"/>
    <col min="7" max="7" width="9.421875" style="1" customWidth="1"/>
    <col min="8" max="8" width="7.8515625" style="1" customWidth="1"/>
    <col min="9" max="9" width="4.421875" style="1" customWidth="1"/>
    <col min="10" max="10" width="9.7109375" style="1" bestFit="1" customWidth="1"/>
    <col min="11" max="11" width="10.8515625" style="1" bestFit="1" customWidth="1"/>
    <col min="12" max="12" width="10.140625" style="1" bestFit="1" customWidth="1"/>
    <col min="13" max="16384" width="9.140625" style="1" customWidth="1"/>
  </cols>
  <sheetData>
    <row r="1" spans="1:9" ht="15" customHeight="1" hidden="1">
      <c r="A1" s="5"/>
      <c r="B1" s="5"/>
      <c r="C1" s="5"/>
      <c r="D1" s="5"/>
      <c r="E1" s="5"/>
      <c r="F1" s="5"/>
      <c r="G1" s="5"/>
      <c r="H1" s="20" t="s">
        <v>0</v>
      </c>
      <c r="I1" s="5"/>
    </row>
    <row r="2" spans="1:9" ht="15" customHeight="1" hidden="1">
      <c r="A2" s="5"/>
      <c r="B2" s="5"/>
      <c r="C2" s="5"/>
      <c r="D2" s="5"/>
      <c r="E2" s="5"/>
      <c r="F2" s="5"/>
      <c r="G2" s="5"/>
      <c r="H2" s="21" t="s">
        <v>1</v>
      </c>
      <c r="I2" s="6"/>
    </row>
    <row r="3" spans="1:9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86" t="s">
        <v>61</v>
      </c>
      <c r="B5" s="86"/>
      <c r="C5" s="86"/>
      <c r="D5" s="86"/>
      <c r="E5" s="86"/>
      <c r="F5" s="86"/>
      <c r="G5" s="86"/>
      <c r="H5" s="86"/>
      <c r="I5" s="86"/>
    </row>
    <row r="6" spans="1:9" ht="17.2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</row>
    <row r="7" spans="1:9" ht="14.25" customHeight="1" thickBot="1">
      <c r="A7" s="87" t="s">
        <v>4</v>
      </c>
      <c r="B7" s="87"/>
      <c r="C7" s="87"/>
      <c r="D7" s="87"/>
      <c r="E7" s="87"/>
      <c r="F7" s="87"/>
      <c r="G7" s="87"/>
      <c r="H7" s="87"/>
      <c r="I7" s="87"/>
    </row>
    <row r="8" spans="1:9" ht="14.25" customHeight="1">
      <c r="A8" s="99" t="s">
        <v>5</v>
      </c>
      <c r="B8" s="101" t="s">
        <v>6</v>
      </c>
      <c r="C8" s="102"/>
      <c r="D8" s="102"/>
      <c r="E8" s="102"/>
      <c r="F8" s="102"/>
      <c r="G8" s="102"/>
      <c r="H8" s="77" t="s">
        <v>7</v>
      </c>
      <c r="I8" s="78"/>
    </row>
    <row r="9" spans="1:9" ht="14.25" customHeight="1" thickBot="1">
      <c r="A9" s="100"/>
      <c r="B9" s="103"/>
      <c r="C9" s="104"/>
      <c r="D9" s="104"/>
      <c r="E9" s="104"/>
      <c r="F9" s="104"/>
      <c r="G9" s="104"/>
      <c r="H9" s="79"/>
      <c r="I9" s="80"/>
    </row>
    <row r="10" spans="1:9" ht="14.25" customHeight="1">
      <c r="A10" s="81" t="s">
        <v>8</v>
      </c>
      <c r="B10" s="82"/>
      <c r="C10" s="82"/>
      <c r="D10" s="82"/>
      <c r="E10" s="82"/>
      <c r="F10" s="82"/>
      <c r="G10" s="82"/>
      <c r="H10" s="50">
        <f>H12+H27</f>
        <v>0</v>
      </c>
      <c r="I10" s="51"/>
    </row>
    <row r="11" spans="1:9" ht="15" customHeight="1" thickBot="1">
      <c r="A11" s="83"/>
      <c r="B11" s="84"/>
      <c r="C11" s="84"/>
      <c r="D11" s="84"/>
      <c r="E11" s="84"/>
      <c r="F11" s="84"/>
      <c r="G11" s="84"/>
      <c r="H11" s="52"/>
      <c r="I11" s="53"/>
    </row>
    <row r="12" spans="1:9" ht="16.5" customHeight="1">
      <c r="A12" s="89" t="s">
        <v>9</v>
      </c>
      <c r="B12" s="91" t="s">
        <v>10</v>
      </c>
      <c r="C12" s="92"/>
      <c r="D12" s="92"/>
      <c r="E12" s="92"/>
      <c r="F12" s="92"/>
      <c r="G12" s="92"/>
      <c r="H12" s="95">
        <f>SUM(H14:I26)</f>
        <v>0</v>
      </c>
      <c r="I12" s="96"/>
    </row>
    <row r="13" spans="1:9" ht="12.75" customHeight="1">
      <c r="A13" s="90"/>
      <c r="B13" s="93"/>
      <c r="C13" s="94"/>
      <c r="D13" s="94"/>
      <c r="E13" s="94"/>
      <c r="F13" s="94"/>
      <c r="G13" s="94"/>
      <c r="H13" s="97"/>
      <c r="I13" s="98"/>
    </row>
    <row r="14" spans="1:9" ht="15" customHeight="1">
      <c r="A14" s="7" t="s">
        <v>11</v>
      </c>
      <c r="B14" s="38" t="s">
        <v>12</v>
      </c>
      <c r="C14" s="38"/>
      <c r="D14" s="38"/>
      <c r="E14" s="38"/>
      <c r="F14" s="38"/>
      <c r="G14" s="39"/>
      <c r="H14" s="40"/>
      <c r="I14" s="41"/>
    </row>
    <row r="15" spans="1:9" ht="12.75" customHeight="1">
      <c r="A15" s="7" t="s">
        <v>13</v>
      </c>
      <c r="B15" s="38" t="s">
        <v>14</v>
      </c>
      <c r="C15" s="38"/>
      <c r="D15" s="38"/>
      <c r="E15" s="38"/>
      <c r="F15" s="38"/>
      <c r="G15" s="39"/>
      <c r="H15" s="40"/>
      <c r="I15" s="41"/>
    </row>
    <row r="16" spans="1:9" ht="27.75" customHeight="1">
      <c r="A16" s="7" t="s">
        <v>15</v>
      </c>
      <c r="B16" s="38" t="s">
        <v>16</v>
      </c>
      <c r="C16" s="38"/>
      <c r="D16" s="38"/>
      <c r="E16" s="38"/>
      <c r="F16" s="38"/>
      <c r="G16" s="39"/>
      <c r="H16" s="40"/>
      <c r="I16" s="41"/>
    </row>
    <row r="17" spans="1:9" ht="14.25" hidden="1">
      <c r="A17" s="7"/>
      <c r="B17" s="38"/>
      <c r="C17" s="38"/>
      <c r="D17" s="38"/>
      <c r="E17" s="38"/>
      <c r="F17" s="38"/>
      <c r="G17" s="39"/>
      <c r="H17" s="40"/>
      <c r="I17" s="41"/>
    </row>
    <row r="18" spans="1:9" ht="14.25">
      <c r="A18" s="7" t="s">
        <v>17</v>
      </c>
      <c r="B18" s="38" t="s">
        <v>18</v>
      </c>
      <c r="C18" s="38"/>
      <c r="D18" s="38"/>
      <c r="E18" s="38"/>
      <c r="F18" s="38"/>
      <c r="G18" s="39"/>
      <c r="H18" s="40"/>
      <c r="I18" s="41"/>
    </row>
    <row r="19" spans="1:9" ht="14.25">
      <c r="A19" s="7" t="s">
        <v>19</v>
      </c>
      <c r="B19" s="38" t="s">
        <v>20</v>
      </c>
      <c r="C19" s="38"/>
      <c r="D19" s="38"/>
      <c r="E19" s="38"/>
      <c r="F19" s="38"/>
      <c r="G19" s="39"/>
      <c r="H19" s="40"/>
      <c r="I19" s="41"/>
    </row>
    <row r="20" spans="1:15" ht="27.75" customHeight="1">
      <c r="A20" s="7" t="s">
        <v>21</v>
      </c>
      <c r="B20" s="38" t="s">
        <v>22</v>
      </c>
      <c r="C20" s="38"/>
      <c r="D20" s="38"/>
      <c r="E20" s="38"/>
      <c r="F20" s="38"/>
      <c r="G20" s="39"/>
      <c r="H20" s="40"/>
      <c r="I20" s="41"/>
      <c r="J20" s="16"/>
      <c r="K20" s="16"/>
      <c r="L20" s="16"/>
      <c r="M20" s="16"/>
      <c r="N20" s="16"/>
      <c r="O20" s="16"/>
    </row>
    <row r="21" spans="1:15" ht="14.25" hidden="1">
      <c r="A21" s="8"/>
      <c r="B21" s="38"/>
      <c r="C21" s="38"/>
      <c r="D21" s="38"/>
      <c r="E21" s="38"/>
      <c r="F21" s="38"/>
      <c r="G21" s="39"/>
      <c r="H21" s="40"/>
      <c r="I21" s="41"/>
      <c r="J21" s="16"/>
      <c r="K21" s="16"/>
      <c r="L21" s="16"/>
      <c r="M21" s="16"/>
      <c r="N21" s="16"/>
      <c r="O21" s="16"/>
    </row>
    <row r="22" spans="1:17" ht="14.25">
      <c r="A22" s="7" t="s">
        <v>23</v>
      </c>
      <c r="B22" s="38" t="s">
        <v>24</v>
      </c>
      <c r="C22" s="38"/>
      <c r="D22" s="38"/>
      <c r="E22" s="38"/>
      <c r="F22" s="38"/>
      <c r="G22" s="39"/>
      <c r="H22" s="40"/>
      <c r="I22" s="41"/>
      <c r="J22" s="16"/>
      <c r="K22" s="16"/>
      <c r="L22" s="16"/>
      <c r="M22" s="16"/>
      <c r="N22" s="16"/>
      <c r="O22" s="16"/>
      <c r="P22" s="16"/>
      <c r="Q22" s="16"/>
    </row>
    <row r="23" spans="1:17" ht="18" customHeight="1">
      <c r="A23" s="7" t="s">
        <v>25</v>
      </c>
      <c r="B23" s="38" t="s">
        <v>26</v>
      </c>
      <c r="C23" s="38"/>
      <c r="D23" s="38"/>
      <c r="E23" s="38"/>
      <c r="F23" s="38"/>
      <c r="G23" s="39"/>
      <c r="H23" s="40"/>
      <c r="I23" s="41"/>
      <c r="J23" s="16"/>
      <c r="K23" s="16"/>
      <c r="L23" s="16"/>
      <c r="M23" s="16"/>
      <c r="N23" s="16"/>
      <c r="O23" s="16"/>
      <c r="P23" s="27"/>
      <c r="Q23" s="16"/>
    </row>
    <row r="24" spans="1:17" ht="30" customHeight="1">
      <c r="A24" s="9" t="s">
        <v>27</v>
      </c>
      <c r="B24" s="38" t="s">
        <v>28</v>
      </c>
      <c r="C24" s="38"/>
      <c r="D24" s="38"/>
      <c r="E24" s="38"/>
      <c r="F24" s="38"/>
      <c r="G24" s="39"/>
      <c r="H24" s="40"/>
      <c r="I24" s="41"/>
      <c r="J24" s="16"/>
      <c r="K24" s="16"/>
      <c r="L24" s="16"/>
      <c r="M24" s="16"/>
      <c r="N24" s="16"/>
      <c r="O24" s="16"/>
      <c r="P24" s="27"/>
      <c r="Q24" s="16"/>
    </row>
    <row r="25" spans="1:17" ht="14.25">
      <c r="A25" s="9" t="s">
        <v>29</v>
      </c>
      <c r="B25" s="38" t="s">
        <v>30</v>
      </c>
      <c r="C25" s="38"/>
      <c r="D25" s="38"/>
      <c r="E25" s="38"/>
      <c r="F25" s="38"/>
      <c r="G25" s="39"/>
      <c r="H25" s="40"/>
      <c r="I25" s="41"/>
      <c r="J25" s="16"/>
      <c r="K25" s="16"/>
      <c r="L25" s="16"/>
      <c r="M25" s="16"/>
      <c r="N25" s="16"/>
      <c r="O25" s="16"/>
      <c r="P25" s="27"/>
      <c r="Q25" s="16"/>
    </row>
    <row r="26" spans="1:17" ht="15" thickBot="1">
      <c r="A26" s="10" t="s">
        <v>31</v>
      </c>
      <c r="B26" s="55" t="s">
        <v>32</v>
      </c>
      <c r="C26" s="55"/>
      <c r="D26" s="55"/>
      <c r="E26" s="55"/>
      <c r="F26" s="55"/>
      <c r="G26" s="42"/>
      <c r="H26" s="56"/>
      <c r="I26" s="57"/>
      <c r="J26" s="16"/>
      <c r="K26" s="16"/>
      <c r="L26" s="16"/>
      <c r="M26" s="16"/>
      <c r="N26" s="27"/>
      <c r="O26" s="27"/>
      <c r="P26" s="27"/>
      <c r="Q26" s="16"/>
    </row>
    <row r="27" spans="1:17" ht="15.75" thickBot="1">
      <c r="A27" s="11" t="s">
        <v>33</v>
      </c>
      <c r="B27" s="73" t="s">
        <v>34</v>
      </c>
      <c r="C27" s="73"/>
      <c r="D27" s="73"/>
      <c r="E27" s="73"/>
      <c r="F27" s="73"/>
      <c r="G27" s="74"/>
      <c r="H27" s="75"/>
      <c r="I27" s="76"/>
      <c r="J27" s="16"/>
      <c r="K27" s="16"/>
      <c r="L27" s="16"/>
      <c r="M27" s="16"/>
      <c r="N27" s="28"/>
      <c r="O27" s="27"/>
      <c r="P27" s="27"/>
      <c r="Q27" s="16"/>
    </row>
    <row r="28" spans="1:20" ht="12.75" customHeight="1">
      <c r="A28" s="46" t="s">
        <v>60</v>
      </c>
      <c r="B28" s="47"/>
      <c r="C28" s="47"/>
      <c r="D28" s="47"/>
      <c r="E28" s="47"/>
      <c r="F28" s="47"/>
      <c r="G28" s="47"/>
      <c r="H28" s="50">
        <f>SUM(H30:I31)</f>
        <v>0</v>
      </c>
      <c r="I28" s="51"/>
      <c r="J28" s="16"/>
      <c r="K28" s="16"/>
      <c r="L28" s="16"/>
      <c r="M28" s="16"/>
      <c r="N28" s="27"/>
      <c r="O28" s="27"/>
      <c r="P28" s="16"/>
      <c r="Q28" s="16"/>
      <c r="R28" s="16"/>
      <c r="S28" s="16"/>
      <c r="T28" s="16"/>
    </row>
    <row r="29" spans="1:20" ht="13.5" thickBot="1">
      <c r="A29" s="48"/>
      <c r="B29" s="49"/>
      <c r="C29" s="49"/>
      <c r="D29" s="49"/>
      <c r="E29" s="49"/>
      <c r="F29" s="49"/>
      <c r="G29" s="49"/>
      <c r="H29" s="52"/>
      <c r="I29" s="53"/>
      <c r="J29" s="16"/>
      <c r="K29" s="24"/>
      <c r="L29" s="16"/>
      <c r="M29" s="16"/>
      <c r="N29" s="27"/>
      <c r="O29" s="27"/>
      <c r="P29" s="16"/>
      <c r="Q29" s="16"/>
      <c r="R29" s="16"/>
      <c r="S29" s="16"/>
      <c r="T29" s="16"/>
    </row>
    <row r="30" spans="1:20" ht="14.25">
      <c r="A30" s="7" t="s">
        <v>35</v>
      </c>
      <c r="B30" s="38" t="s">
        <v>36</v>
      </c>
      <c r="C30" s="38"/>
      <c r="D30" s="38"/>
      <c r="E30" s="38"/>
      <c r="F30" s="38"/>
      <c r="G30" s="39"/>
      <c r="H30" s="62"/>
      <c r="I30" s="63"/>
      <c r="J30" s="16"/>
      <c r="K30" s="16"/>
      <c r="L30" s="16"/>
      <c r="M30" s="27"/>
      <c r="N30" s="27"/>
      <c r="O30" s="27"/>
      <c r="P30" s="16">
        <v>38880</v>
      </c>
      <c r="Q30" s="16">
        <f>P30-M30</f>
        <v>38880</v>
      </c>
      <c r="R30" s="16"/>
      <c r="S30" s="16"/>
      <c r="T30" s="16"/>
    </row>
    <row r="31" spans="1:20" ht="15" thickBot="1">
      <c r="A31" s="12" t="s">
        <v>37</v>
      </c>
      <c r="B31" s="55" t="s">
        <v>38</v>
      </c>
      <c r="C31" s="55"/>
      <c r="D31" s="55"/>
      <c r="E31" s="55"/>
      <c r="F31" s="55"/>
      <c r="G31" s="42"/>
      <c r="H31" s="56"/>
      <c r="I31" s="57"/>
      <c r="J31" s="22"/>
      <c r="K31" s="16"/>
      <c r="L31" s="16"/>
      <c r="M31" s="27"/>
      <c r="N31" s="27"/>
      <c r="O31" s="27"/>
      <c r="P31" s="16"/>
      <c r="Q31" s="16"/>
      <c r="R31" s="16"/>
      <c r="S31" s="16"/>
      <c r="T31" s="16"/>
    </row>
    <row r="32" spans="1:20" ht="12.75">
      <c r="A32" s="46" t="s">
        <v>39</v>
      </c>
      <c r="B32" s="47"/>
      <c r="C32" s="47"/>
      <c r="D32" s="47"/>
      <c r="E32" s="47"/>
      <c r="F32" s="47"/>
      <c r="G32" s="47"/>
      <c r="H32" s="58">
        <f>1054</f>
        <v>1054</v>
      </c>
      <c r="I32" s="59"/>
      <c r="J32" s="22"/>
      <c r="K32" s="16"/>
      <c r="L32" s="25"/>
      <c r="M32" s="27"/>
      <c r="N32" s="27"/>
      <c r="O32" s="27"/>
      <c r="P32" s="16"/>
      <c r="Q32" s="16"/>
      <c r="R32" s="16"/>
      <c r="S32" s="16"/>
      <c r="T32" s="16"/>
    </row>
    <row r="33" spans="1:20" ht="13.5" thickBot="1">
      <c r="A33" s="48"/>
      <c r="B33" s="49"/>
      <c r="C33" s="49"/>
      <c r="D33" s="49"/>
      <c r="E33" s="49"/>
      <c r="F33" s="49"/>
      <c r="G33" s="49"/>
      <c r="H33" s="60"/>
      <c r="I33" s="61"/>
      <c r="J33" s="22"/>
      <c r="K33" s="16"/>
      <c r="L33" s="16"/>
      <c r="M33" s="27"/>
      <c r="N33" s="27"/>
      <c r="O33" s="27"/>
      <c r="P33" s="16"/>
      <c r="Q33" s="16"/>
      <c r="R33" s="16"/>
      <c r="S33" s="16"/>
      <c r="T33" s="16"/>
    </row>
    <row r="34" spans="1:20" ht="12.75" customHeight="1">
      <c r="A34" s="46" t="s">
        <v>40</v>
      </c>
      <c r="B34" s="47"/>
      <c r="C34" s="47"/>
      <c r="D34" s="47"/>
      <c r="E34" s="47"/>
      <c r="F34" s="47"/>
      <c r="G34" s="47"/>
      <c r="H34" s="50">
        <f>SUM(H36:I37)</f>
        <v>0</v>
      </c>
      <c r="I34" s="51"/>
      <c r="J34" s="16"/>
      <c r="K34" s="22"/>
      <c r="L34" s="23"/>
      <c r="M34" s="27"/>
      <c r="N34" s="28"/>
      <c r="O34" s="27"/>
      <c r="P34" s="16"/>
      <c r="Q34" s="16"/>
      <c r="R34" s="16"/>
      <c r="S34" s="16"/>
      <c r="T34" s="16"/>
    </row>
    <row r="35" spans="1:20" ht="13.5" thickBot="1">
      <c r="A35" s="48"/>
      <c r="B35" s="49"/>
      <c r="C35" s="49"/>
      <c r="D35" s="49"/>
      <c r="E35" s="49"/>
      <c r="F35" s="49"/>
      <c r="G35" s="49"/>
      <c r="H35" s="52"/>
      <c r="I35" s="53"/>
      <c r="J35" s="22"/>
      <c r="K35" s="22"/>
      <c r="L35" s="16"/>
      <c r="M35" s="27"/>
      <c r="N35" s="27"/>
      <c r="O35" s="27"/>
      <c r="P35" s="16"/>
      <c r="Q35" s="16"/>
      <c r="R35" s="16"/>
      <c r="S35" s="16"/>
      <c r="T35" s="16"/>
    </row>
    <row r="36" spans="1:20" ht="14.25">
      <c r="A36" s="13" t="s">
        <v>41</v>
      </c>
      <c r="B36" s="67" t="s">
        <v>42</v>
      </c>
      <c r="C36" s="67"/>
      <c r="D36" s="67"/>
      <c r="E36" s="67"/>
      <c r="F36" s="67"/>
      <c r="G36" s="68"/>
      <c r="H36" s="62"/>
      <c r="I36" s="63"/>
      <c r="J36" s="22"/>
      <c r="K36" s="22"/>
      <c r="L36" s="16"/>
      <c r="M36" s="27"/>
      <c r="N36" s="27"/>
      <c r="O36" s="27"/>
      <c r="P36" s="16"/>
      <c r="Q36" s="16"/>
      <c r="R36" s="16"/>
      <c r="S36" s="16"/>
      <c r="T36" s="16"/>
    </row>
    <row r="37" spans="1:20" ht="15" thickBot="1">
      <c r="A37" s="13" t="s">
        <v>43</v>
      </c>
      <c r="B37" s="67" t="s">
        <v>44</v>
      </c>
      <c r="C37" s="67"/>
      <c r="D37" s="67"/>
      <c r="E37" s="67"/>
      <c r="F37" s="67"/>
      <c r="G37" s="68"/>
      <c r="H37" s="69"/>
      <c r="I37" s="70"/>
      <c r="J37" s="22"/>
      <c r="K37" s="22"/>
      <c r="L37" s="16"/>
      <c r="M37" s="27"/>
      <c r="N37" s="27"/>
      <c r="O37" s="27"/>
      <c r="P37" s="16"/>
      <c r="Q37" s="16"/>
      <c r="R37" s="16"/>
      <c r="S37" s="16"/>
      <c r="T37" s="16"/>
    </row>
    <row r="38" spans="1:20" ht="12.75" customHeight="1">
      <c r="A38" s="46" t="s">
        <v>45</v>
      </c>
      <c r="B38" s="47"/>
      <c r="C38" s="47"/>
      <c r="D38" s="47"/>
      <c r="E38" s="47"/>
      <c r="F38" s="47"/>
      <c r="G38" s="47"/>
      <c r="H38" s="50">
        <f>H40+H42</f>
        <v>2908.85</v>
      </c>
      <c r="I38" s="51"/>
      <c r="J38" s="22"/>
      <c r="K38" s="22"/>
      <c r="L38" s="22"/>
      <c r="M38" s="27"/>
      <c r="N38" s="27"/>
      <c r="O38" s="27"/>
      <c r="P38" s="16"/>
      <c r="Q38" s="16"/>
      <c r="R38" s="16"/>
      <c r="S38" s="16"/>
      <c r="T38" s="16"/>
    </row>
    <row r="39" spans="1:20" ht="13.5" thickBot="1">
      <c r="A39" s="48"/>
      <c r="B39" s="49"/>
      <c r="C39" s="49"/>
      <c r="D39" s="49"/>
      <c r="E39" s="49"/>
      <c r="F39" s="49"/>
      <c r="G39" s="49"/>
      <c r="H39" s="52"/>
      <c r="I39" s="53"/>
      <c r="J39" s="22"/>
      <c r="K39" s="22"/>
      <c r="L39" s="16"/>
      <c r="M39" s="27"/>
      <c r="N39" s="27"/>
      <c r="O39" s="27"/>
      <c r="P39" s="16"/>
      <c r="Q39" s="16"/>
      <c r="R39" s="16"/>
      <c r="S39" s="16"/>
      <c r="T39" s="16"/>
    </row>
    <row r="40" spans="1:20" ht="14.25">
      <c r="A40" s="14" t="s">
        <v>46</v>
      </c>
      <c r="B40" s="71" t="s">
        <v>47</v>
      </c>
      <c r="C40" s="71"/>
      <c r="D40" s="71"/>
      <c r="E40" s="71"/>
      <c r="F40" s="71"/>
      <c r="G40" s="72"/>
      <c r="H40" s="62">
        <f>H41+2908.85</f>
        <v>2908.85</v>
      </c>
      <c r="I40" s="63"/>
      <c r="J40" s="22"/>
      <c r="K40" s="22"/>
      <c r="L40" s="22"/>
      <c r="M40" s="27"/>
      <c r="N40" s="27"/>
      <c r="O40" s="27"/>
      <c r="P40" s="16"/>
      <c r="Q40" s="16"/>
      <c r="R40" s="16"/>
      <c r="S40" s="16"/>
      <c r="T40" s="16"/>
    </row>
    <row r="41" spans="1:20" ht="14.25">
      <c r="A41" s="13"/>
      <c r="B41" s="39" t="s">
        <v>48</v>
      </c>
      <c r="C41" s="64"/>
      <c r="D41" s="64"/>
      <c r="E41" s="64"/>
      <c r="F41" s="64"/>
      <c r="G41" s="64"/>
      <c r="H41" s="65">
        <f>0</f>
        <v>0</v>
      </c>
      <c r="I41" s="66"/>
      <c r="J41" s="22"/>
      <c r="K41" s="22"/>
      <c r="L41" s="22"/>
      <c r="M41" s="27"/>
      <c r="N41" s="27"/>
      <c r="O41" s="27"/>
      <c r="P41" s="16"/>
      <c r="Q41" s="16"/>
      <c r="R41" s="16"/>
      <c r="S41" s="16"/>
      <c r="T41" s="16"/>
    </row>
    <row r="42" spans="1:20" ht="14.25">
      <c r="A42" s="9" t="s">
        <v>49</v>
      </c>
      <c r="B42" s="38" t="s">
        <v>50</v>
      </c>
      <c r="C42" s="38"/>
      <c r="D42" s="38"/>
      <c r="E42" s="38"/>
      <c r="F42" s="38"/>
      <c r="G42" s="39"/>
      <c r="H42" s="40">
        <v>0</v>
      </c>
      <c r="I42" s="41"/>
      <c r="J42" s="22"/>
      <c r="K42" s="22"/>
      <c r="L42" s="16"/>
      <c r="M42" s="27"/>
      <c r="N42" s="27"/>
      <c r="O42" s="27"/>
      <c r="P42" s="16"/>
      <c r="Q42" s="16"/>
      <c r="R42" s="16"/>
      <c r="S42" s="16"/>
      <c r="T42" s="16"/>
    </row>
    <row r="43" spans="1:20" ht="15" thickBot="1">
      <c r="A43" s="15"/>
      <c r="B43" s="42" t="s">
        <v>51</v>
      </c>
      <c r="C43" s="43"/>
      <c r="D43" s="43"/>
      <c r="E43" s="43"/>
      <c r="F43" s="43"/>
      <c r="G43" s="43"/>
      <c r="H43" s="44">
        <f>H42</f>
        <v>0</v>
      </c>
      <c r="I43" s="45"/>
      <c r="J43" s="31"/>
      <c r="K43" s="31"/>
      <c r="L43" s="27"/>
      <c r="M43" s="27"/>
      <c r="N43" s="27"/>
      <c r="O43" s="27"/>
      <c r="P43" s="16"/>
      <c r="Q43" s="16"/>
      <c r="R43" s="16"/>
      <c r="S43" s="16"/>
      <c r="T43" s="16"/>
    </row>
    <row r="44" spans="1:20" ht="15.75" thickBot="1">
      <c r="A44" s="34" t="s">
        <v>52</v>
      </c>
      <c r="B44" s="35"/>
      <c r="C44" s="35"/>
      <c r="D44" s="35"/>
      <c r="E44" s="35"/>
      <c r="F44" s="35"/>
      <c r="G44" s="35"/>
      <c r="H44" s="36">
        <f>H10+H28+H32+H34+H38</f>
        <v>3962.85</v>
      </c>
      <c r="I44" s="37"/>
      <c r="J44" s="31"/>
      <c r="K44" s="31"/>
      <c r="L44" s="27"/>
      <c r="M44" s="27"/>
      <c r="N44" s="27"/>
      <c r="O44" s="16"/>
      <c r="P44" s="16"/>
      <c r="Q44" s="16"/>
      <c r="R44" s="16"/>
      <c r="S44" s="16"/>
      <c r="T44" s="16"/>
    </row>
    <row r="45" spans="8:20" ht="12.75">
      <c r="H45" s="32">
        <f>253976.14+279976.48+2366.59+2042</f>
        <v>538361.21</v>
      </c>
      <c r="I45" s="32"/>
      <c r="J45" s="27"/>
      <c r="K45" s="27"/>
      <c r="L45" s="27"/>
      <c r="M45" s="27"/>
      <c r="N45" s="27"/>
      <c r="O45" s="16"/>
      <c r="P45" s="16"/>
      <c r="Q45" s="16"/>
      <c r="R45" s="16"/>
      <c r="S45" s="16"/>
      <c r="T45" s="16"/>
    </row>
    <row r="46" spans="8:20" ht="12.75">
      <c r="H46" s="33">
        <f>H44-H45</f>
        <v>-534398.36</v>
      </c>
      <c r="I46" s="33"/>
      <c r="J46" s="27"/>
      <c r="K46" s="27"/>
      <c r="L46" s="27"/>
      <c r="M46" s="27"/>
      <c r="N46" s="27"/>
      <c r="O46" s="16"/>
      <c r="P46" s="16"/>
      <c r="Q46" s="16"/>
      <c r="R46" s="16"/>
      <c r="S46" s="16"/>
      <c r="T46" s="16"/>
    </row>
    <row r="47" spans="1:15" s="2" customFormat="1" ht="15.75">
      <c r="A47" s="2" t="s">
        <v>54</v>
      </c>
      <c r="F47" s="85" t="s">
        <v>55</v>
      </c>
      <c r="G47" s="85"/>
      <c r="H47" s="85"/>
      <c r="I47" s="19"/>
      <c r="J47" s="26"/>
      <c r="K47" s="26"/>
      <c r="L47" s="26"/>
      <c r="M47" s="26"/>
      <c r="N47" s="26"/>
      <c r="O47" s="26"/>
    </row>
    <row r="48" spans="7:15" s="2" customFormat="1" ht="15.75">
      <c r="G48" s="17"/>
      <c r="H48" s="18"/>
      <c r="I48" s="19"/>
      <c r="J48" s="26"/>
      <c r="K48" s="29"/>
      <c r="L48" s="26"/>
      <c r="M48" s="26"/>
      <c r="N48" s="26"/>
      <c r="O48" s="26"/>
    </row>
    <row r="49" spans="1:15" s="2" customFormat="1" ht="15.75">
      <c r="A49" s="2" t="s">
        <v>53</v>
      </c>
      <c r="F49" s="85" t="s">
        <v>56</v>
      </c>
      <c r="G49" s="85"/>
      <c r="H49" s="85"/>
      <c r="I49" s="19"/>
      <c r="J49" s="26"/>
      <c r="K49" s="26"/>
      <c r="L49" s="26"/>
      <c r="M49" s="26"/>
      <c r="N49" s="26"/>
      <c r="O49" s="26"/>
    </row>
    <row r="50" spans="3:15" ht="12.75">
      <c r="C50" s="4"/>
      <c r="D50" s="4"/>
      <c r="E50" s="4"/>
      <c r="F50" s="4"/>
      <c r="G50" s="4"/>
      <c r="H50" s="30"/>
      <c r="I50" s="4"/>
      <c r="J50" s="4"/>
      <c r="K50" s="4"/>
      <c r="L50" s="4"/>
      <c r="M50" s="16"/>
      <c r="N50" s="16"/>
      <c r="O50" s="16"/>
    </row>
    <row r="51" spans="1:15" ht="12.75">
      <c r="A51" s="4" t="s">
        <v>57</v>
      </c>
      <c r="B51" s="4" t="s">
        <v>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16"/>
      <c r="N51" s="16"/>
      <c r="O51" s="16"/>
    </row>
    <row r="52" spans="3:15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16"/>
      <c r="N52" s="16"/>
      <c r="O52" s="16"/>
    </row>
    <row r="53" spans="3:15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16"/>
      <c r="N53" s="16"/>
      <c r="O53" s="16"/>
    </row>
    <row r="54" spans="3:12" ht="12.75">
      <c r="C54" s="4"/>
      <c r="D54" s="4"/>
      <c r="E54" s="4"/>
      <c r="F54" s="4"/>
      <c r="G54" s="4"/>
      <c r="H54" s="30"/>
      <c r="I54" s="4"/>
      <c r="J54" s="4"/>
      <c r="K54" s="4"/>
      <c r="L54" s="4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.75"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mergeCells count="71">
    <mergeCell ref="F49:H49"/>
    <mergeCell ref="A5:I5"/>
    <mergeCell ref="A7:I7"/>
    <mergeCell ref="F47:H47"/>
    <mergeCell ref="A6:I6"/>
    <mergeCell ref="A12:A13"/>
    <mergeCell ref="B12:G13"/>
    <mergeCell ref="H12:I13"/>
    <mergeCell ref="A8:A9"/>
    <mergeCell ref="B8:G9"/>
    <mergeCell ref="H8:I9"/>
    <mergeCell ref="A10:G11"/>
    <mergeCell ref="H10:I11"/>
    <mergeCell ref="B15:G15"/>
    <mergeCell ref="H15:I15"/>
    <mergeCell ref="B14:G14"/>
    <mergeCell ref="H14:I14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H30:I30"/>
    <mergeCell ref="A28:G29"/>
    <mergeCell ref="H28:I29"/>
    <mergeCell ref="B26:G26"/>
    <mergeCell ref="H26:I26"/>
    <mergeCell ref="B27:G27"/>
    <mergeCell ref="H27:I27"/>
    <mergeCell ref="H40:I40"/>
    <mergeCell ref="B41:G41"/>
    <mergeCell ref="H41:I41"/>
    <mergeCell ref="B36:G36"/>
    <mergeCell ref="H36:I36"/>
    <mergeCell ref="B37:G37"/>
    <mergeCell ref="H37:I37"/>
    <mergeCell ref="B40:G40"/>
    <mergeCell ref="H38:I39"/>
    <mergeCell ref="A34:G35"/>
    <mergeCell ref="H34:I35"/>
    <mergeCell ref="A38:G39"/>
    <mergeCell ref="A3:I3"/>
    <mergeCell ref="A4:I4"/>
    <mergeCell ref="B31:G31"/>
    <mergeCell ref="H31:I31"/>
    <mergeCell ref="A32:G33"/>
    <mergeCell ref="H32:I33"/>
    <mergeCell ref="B30:G30"/>
    <mergeCell ref="B42:G42"/>
    <mergeCell ref="H42:I42"/>
    <mergeCell ref="B43:G43"/>
    <mergeCell ref="H43:I43"/>
    <mergeCell ref="H45:I45"/>
    <mergeCell ref="H46:I46"/>
    <mergeCell ref="A44:G44"/>
    <mergeCell ref="H44:I44"/>
  </mergeCells>
  <printOptions/>
  <pageMargins left="0.3937007874015748" right="0.1968503937007874" top="0.15748031496062992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60"/>
  <sheetViews>
    <sheetView workbookViewId="0" topLeftCell="A12">
      <selection activeCell="H40" sqref="H40:I40"/>
    </sheetView>
  </sheetViews>
  <sheetFormatPr defaultColWidth="9.140625" defaultRowHeight="12.75"/>
  <cols>
    <col min="1" max="1" width="12.140625" style="1" customWidth="1"/>
    <col min="2" max="2" width="24.140625" style="1" customWidth="1"/>
    <col min="3" max="3" width="15.00390625" style="1" customWidth="1"/>
    <col min="4" max="4" width="8.421875" style="1" customWidth="1"/>
    <col min="5" max="5" width="10.28125" style="1" customWidth="1"/>
    <col min="6" max="6" width="4.8515625" style="1" customWidth="1"/>
    <col min="7" max="7" width="9.421875" style="1" customWidth="1"/>
    <col min="8" max="8" width="7.8515625" style="1" customWidth="1"/>
    <col min="9" max="9" width="4.421875" style="1" customWidth="1"/>
    <col min="10" max="10" width="9.7109375" style="1" bestFit="1" customWidth="1"/>
    <col min="11" max="11" width="10.8515625" style="1" bestFit="1" customWidth="1"/>
    <col min="12" max="12" width="10.140625" style="1" bestFit="1" customWidth="1"/>
    <col min="13" max="16384" width="9.140625" style="1" customWidth="1"/>
  </cols>
  <sheetData>
    <row r="1" spans="1:9" ht="15" customHeight="1" hidden="1">
      <c r="A1" s="5"/>
      <c r="B1" s="5"/>
      <c r="C1" s="5"/>
      <c r="D1" s="5"/>
      <c r="E1" s="5"/>
      <c r="F1" s="5"/>
      <c r="G1" s="5"/>
      <c r="H1" s="20" t="s">
        <v>0</v>
      </c>
      <c r="I1" s="5"/>
    </row>
    <row r="2" spans="1:9" ht="15" customHeight="1" hidden="1">
      <c r="A2" s="5"/>
      <c r="B2" s="5"/>
      <c r="C2" s="5"/>
      <c r="D2" s="5"/>
      <c r="E2" s="5"/>
      <c r="F2" s="5"/>
      <c r="G2" s="5"/>
      <c r="H2" s="21" t="s">
        <v>1</v>
      </c>
      <c r="I2" s="6"/>
    </row>
    <row r="3" spans="1:9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86" t="s">
        <v>62</v>
      </c>
      <c r="B5" s="86"/>
      <c r="C5" s="86"/>
      <c r="D5" s="86"/>
      <c r="E5" s="86"/>
      <c r="F5" s="86"/>
      <c r="G5" s="86"/>
      <c r="H5" s="86"/>
      <c r="I5" s="86"/>
    </row>
    <row r="6" spans="1:9" ht="17.2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</row>
    <row r="7" spans="1:9" ht="14.25" customHeight="1" thickBot="1">
      <c r="A7" s="87" t="s">
        <v>4</v>
      </c>
      <c r="B7" s="87"/>
      <c r="C7" s="87"/>
      <c r="D7" s="87"/>
      <c r="E7" s="87"/>
      <c r="F7" s="87"/>
      <c r="G7" s="87"/>
      <c r="H7" s="87"/>
      <c r="I7" s="87"/>
    </row>
    <row r="8" spans="1:9" ht="14.25" customHeight="1">
      <c r="A8" s="99" t="s">
        <v>5</v>
      </c>
      <c r="B8" s="101" t="s">
        <v>6</v>
      </c>
      <c r="C8" s="102"/>
      <c r="D8" s="102"/>
      <c r="E8" s="102"/>
      <c r="F8" s="102"/>
      <c r="G8" s="102"/>
      <c r="H8" s="77" t="s">
        <v>7</v>
      </c>
      <c r="I8" s="78"/>
    </row>
    <row r="9" spans="1:9" ht="14.25" customHeight="1" thickBot="1">
      <c r="A9" s="100"/>
      <c r="B9" s="103"/>
      <c r="C9" s="104"/>
      <c r="D9" s="104"/>
      <c r="E9" s="104"/>
      <c r="F9" s="104"/>
      <c r="G9" s="104"/>
      <c r="H9" s="79"/>
      <c r="I9" s="80"/>
    </row>
    <row r="10" spans="1:9" ht="14.25" customHeight="1">
      <c r="A10" s="81" t="s">
        <v>8</v>
      </c>
      <c r="B10" s="82"/>
      <c r="C10" s="82"/>
      <c r="D10" s="82"/>
      <c r="E10" s="82"/>
      <c r="F10" s="82"/>
      <c r="G10" s="82"/>
      <c r="H10" s="50">
        <f>H12+H27</f>
        <v>0</v>
      </c>
      <c r="I10" s="51"/>
    </row>
    <row r="11" spans="1:9" ht="15" customHeight="1" thickBot="1">
      <c r="A11" s="83"/>
      <c r="B11" s="84"/>
      <c r="C11" s="84"/>
      <c r="D11" s="84"/>
      <c r="E11" s="84"/>
      <c r="F11" s="84"/>
      <c r="G11" s="84"/>
      <c r="H11" s="52"/>
      <c r="I11" s="53"/>
    </row>
    <row r="12" spans="1:9" ht="16.5" customHeight="1">
      <c r="A12" s="89" t="s">
        <v>9</v>
      </c>
      <c r="B12" s="91" t="s">
        <v>10</v>
      </c>
      <c r="C12" s="92"/>
      <c r="D12" s="92"/>
      <c r="E12" s="92"/>
      <c r="F12" s="92"/>
      <c r="G12" s="92"/>
      <c r="H12" s="95">
        <f>SUM(H14:I26)</f>
        <v>0</v>
      </c>
      <c r="I12" s="96"/>
    </row>
    <row r="13" spans="1:9" ht="12.75" customHeight="1">
      <c r="A13" s="90"/>
      <c r="B13" s="93"/>
      <c r="C13" s="94"/>
      <c r="D13" s="94"/>
      <c r="E13" s="94"/>
      <c r="F13" s="94"/>
      <c r="G13" s="94"/>
      <c r="H13" s="97"/>
      <c r="I13" s="98"/>
    </row>
    <row r="14" spans="1:9" ht="15" customHeight="1">
      <c r="A14" s="7" t="s">
        <v>11</v>
      </c>
      <c r="B14" s="38" t="s">
        <v>12</v>
      </c>
      <c r="C14" s="38"/>
      <c r="D14" s="38"/>
      <c r="E14" s="38"/>
      <c r="F14" s="38"/>
      <c r="G14" s="39"/>
      <c r="H14" s="40"/>
      <c r="I14" s="41"/>
    </row>
    <row r="15" spans="1:9" ht="12.75" customHeight="1">
      <c r="A15" s="7" t="s">
        <v>13</v>
      </c>
      <c r="B15" s="38" t="s">
        <v>14</v>
      </c>
      <c r="C15" s="38"/>
      <c r="D15" s="38"/>
      <c r="E15" s="38"/>
      <c r="F15" s="38"/>
      <c r="G15" s="39"/>
      <c r="H15" s="40"/>
      <c r="I15" s="41"/>
    </row>
    <row r="16" spans="1:9" ht="27.75" customHeight="1">
      <c r="A16" s="7" t="s">
        <v>15</v>
      </c>
      <c r="B16" s="38" t="s">
        <v>16</v>
      </c>
      <c r="C16" s="38"/>
      <c r="D16" s="38"/>
      <c r="E16" s="38"/>
      <c r="F16" s="38"/>
      <c r="G16" s="39"/>
      <c r="H16" s="40"/>
      <c r="I16" s="41"/>
    </row>
    <row r="17" spans="1:9" ht="14.25" hidden="1">
      <c r="A17" s="7"/>
      <c r="B17" s="38"/>
      <c r="C17" s="38"/>
      <c r="D17" s="38"/>
      <c r="E17" s="38"/>
      <c r="F17" s="38"/>
      <c r="G17" s="39"/>
      <c r="H17" s="40"/>
      <c r="I17" s="41"/>
    </row>
    <row r="18" spans="1:9" ht="14.25">
      <c r="A18" s="7" t="s">
        <v>17</v>
      </c>
      <c r="B18" s="38" t="s">
        <v>18</v>
      </c>
      <c r="C18" s="38"/>
      <c r="D18" s="38"/>
      <c r="E18" s="38"/>
      <c r="F18" s="38"/>
      <c r="G18" s="39"/>
      <c r="H18" s="40"/>
      <c r="I18" s="41"/>
    </row>
    <row r="19" spans="1:9" ht="14.25">
      <c r="A19" s="7" t="s">
        <v>19</v>
      </c>
      <c r="B19" s="38" t="s">
        <v>20</v>
      </c>
      <c r="C19" s="38"/>
      <c r="D19" s="38"/>
      <c r="E19" s="38"/>
      <c r="F19" s="38"/>
      <c r="G19" s="39"/>
      <c r="H19" s="40"/>
      <c r="I19" s="41"/>
    </row>
    <row r="20" spans="1:15" ht="27.75" customHeight="1">
      <c r="A20" s="7" t="s">
        <v>21</v>
      </c>
      <c r="B20" s="38" t="s">
        <v>22</v>
      </c>
      <c r="C20" s="38"/>
      <c r="D20" s="38"/>
      <c r="E20" s="38"/>
      <c r="F20" s="38"/>
      <c r="G20" s="39"/>
      <c r="H20" s="40"/>
      <c r="I20" s="41"/>
      <c r="J20" s="16"/>
      <c r="K20" s="16"/>
      <c r="L20" s="16"/>
      <c r="M20" s="16"/>
      <c r="N20" s="16"/>
      <c r="O20" s="16"/>
    </row>
    <row r="21" spans="1:15" ht="14.25" hidden="1">
      <c r="A21" s="8"/>
      <c r="B21" s="38"/>
      <c r="C21" s="38"/>
      <c r="D21" s="38"/>
      <c r="E21" s="38"/>
      <c r="F21" s="38"/>
      <c r="G21" s="39"/>
      <c r="H21" s="40"/>
      <c r="I21" s="41"/>
      <c r="J21" s="16"/>
      <c r="K21" s="16"/>
      <c r="L21" s="16"/>
      <c r="M21" s="16"/>
      <c r="N21" s="16"/>
      <c r="O21" s="16"/>
    </row>
    <row r="22" spans="1:17" ht="14.25">
      <c r="A22" s="7" t="s">
        <v>23</v>
      </c>
      <c r="B22" s="38" t="s">
        <v>24</v>
      </c>
      <c r="C22" s="38"/>
      <c r="D22" s="38"/>
      <c r="E22" s="38"/>
      <c r="F22" s="38"/>
      <c r="G22" s="39"/>
      <c r="H22" s="40"/>
      <c r="I22" s="41"/>
      <c r="J22" s="16"/>
      <c r="K22" s="16"/>
      <c r="L22" s="16"/>
      <c r="M22" s="16"/>
      <c r="N22" s="16"/>
      <c r="O22" s="16"/>
      <c r="P22" s="16"/>
      <c r="Q22" s="16"/>
    </row>
    <row r="23" spans="1:17" ht="18" customHeight="1">
      <c r="A23" s="7" t="s">
        <v>25</v>
      </c>
      <c r="B23" s="38" t="s">
        <v>26</v>
      </c>
      <c r="C23" s="38"/>
      <c r="D23" s="38"/>
      <c r="E23" s="38"/>
      <c r="F23" s="38"/>
      <c r="G23" s="39"/>
      <c r="H23" s="40"/>
      <c r="I23" s="41"/>
      <c r="J23" s="16"/>
      <c r="K23" s="16"/>
      <c r="L23" s="16"/>
      <c r="M23" s="16"/>
      <c r="N23" s="16"/>
      <c r="O23" s="16"/>
      <c r="P23" s="27"/>
      <c r="Q23" s="16"/>
    </row>
    <row r="24" spans="1:17" ht="30" customHeight="1">
      <c r="A24" s="9" t="s">
        <v>27</v>
      </c>
      <c r="B24" s="38" t="s">
        <v>28</v>
      </c>
      <c r="C24" s="38"/>
      <c r="D24" s="38"/>
      <c r="E24" s="38"/>
      <c r="F24" s="38"/>
      <c r="G24" s="39"/>
      <c r="H24" s="40"/>
      <c r="I24" s="41"/>
      <c r="J24" s="16"/>
      <c r="K24" s="16"/>
      <c r="L24" s="16"/>
      <c r="M24" s="16"/>
      <c r="N24" s="16"/>
      <c r="O24" s="16"/>
      <c r="P24" s="27"/>
      <c r="Q24" s="16"/>
    </row>
    <row r="25" spans="1:17" ht="14.25">
      <c r="A25" s="9" t="s">
        <v>29</v>
      </c>
      <c r="B25" s="38" t="s">
        <v>30</v>
      </c>
      <c r="C25" s="38"/>
      <c r="D25" s="38"/>
      <c r="E25" s="38"/>
      <c r="F25" s="38"/>
      <c r="G25" s="39"/>
      <c r="H25" s="40"/>
      <c r="I25" s="41"/>
      <c r="J25" s="16"/>
      <c r="K25" s="16"/>
      <c r="L25" s="16"/>
      <c r="M25" s="16"/>
      <c r="N25" s="16"/>
      <c r="O25" s="16"/>
      <c r="P25" s="27"/>
      <c r="Q25" s="16"/>
    </row>
    <row r="26" spans="1:17" ht="15" thickBot="1">
      <c r="A26" s="10" t="s">
        <v>31</v>
      </c>
      <c r="B26" s="55" t="s">
        <v>32</v>
      </c>
      <c r="C26" s="55"/>
      <c r="D26" s="55"/>
      <c r="E26" s="55"/>
      <c r="F26" s="55"/>
      <c r="G26" s="42"/>
      <c r="H26" s="56"/>
      <c r="I26" s="57"/>
      <c r="J26" s="16"/>
      <c r="K26" s="16"/>
      <c r="L26" s="16"/>
      <c r="M26" s="16"/>
      <c r="N26" s="27"/>
      <c r="O26" s="27"/>
      <c r="P26" s="27"/>
      <c r="Q26" s="16"/>
    </row>
    <row r="27" spans="1:17" ht="15.75" thickBot="1">
      <c r="A27" s="11" t="s">
        <v>33</v>
      </c>
      <c r="B27" s="73" t="s">
        <v>34</v>
      </c>
      <c r="C27" s="73"/>
      <c r="D27" s="73"/>
      <c r="E27" s="73"/>
      <c r="F27" s="73"/>
      <c r="G27" s="74"/>
      <c r="H27" s="75"/>
      <c r="I27" s="76"/>
      <c r="J27" s="16"/>
      <c r="K27" s="16"/>
      <c r="L27" s="16"/>
      <c r="M27" s="16"/>
      <c r="N27" s="28"/>
      <c r="O27" s="27"/>
      <c r="P27" s="27"/>
      <c r="Q27" s="16"/>
    </row>
    <row r="28" spans="1:20" ht="12.75" customHeight="1">
      <c r="A28" s="46" t="s">
        <v>60</v>
      </c>
      <c r="B28" s="47"/>
      <c r="C28" s="47"/>
      <c r="D28" s="47"/>
      <c r="E28" s="47"/>
      <c r="F28" s="47"/>
      <c r="G28" s="47"/>
      <c r="H28" s="50">
        <f>SUM(H30:I31)</f>
        <v>0</v>
      </c>
      <c r="I28" s="51"/>
      <c r="J28" s="16"/>
      <c r="K28" s="16"/>
      <c r="L28" s="16"/>
      <c r="M28" s="16"/>
      <c r="N28" s="27"/>
      <c r="O28" s="27"/>
      <c r="P28" s="16"/>
      <c r="Q28" s="16"/>
      <c r="R28" s="16"/>
      <c r="S28" s="16"/>
      <c r="T28" s="16"/>
    </row>
    <row r="29" spans="1:20" ht="13.5" thickBot="1">
      <c r="A29" s="48"/>
      <c r="B29" s="49"/>
      <c r="C29" s="49"/>
      <c r="D29" s="49"/>
      <c r="E29" s="49"/>
      <c r="F29" s="49"/>
      <c r="G29" s="49"/>
      <c r="H29" s="52"/>
      <c r="I29" s="53"/>
      <c r="J29" s="16"/>
      <c r="K29" s="24"/>
      <c r="L29" s="16"/>
      <c r="M29" s="16"/>
      <c r="N29" s="27"/>
      <c r="O29" s="27"/>
      <c r="P29" s="16"/>
      <c r="Q29" s="16"/>
      <c r="R29" s="16"/>
      <c r="S29" s="16"/>
      <c r="T29" s="16"/>
    </row>
    <row r="30" spans="1:20" ht="14.25">
      <c r="A30" s="7" t="s">
        <v>35</v>
      </c>
      <c r="B30" s="38" t="s">
        <v>36</v>
      </c>
      <c r="C30" s="38"/>
      <c r="D30" s="38"/>
      <c r="E30" s="38"/>
      <c r="F30" s="38"/>
      <c r="G30" s="39"/>
      <c r="H30" s="62"/>
      <c r="I30" s="63"/>
      <c r="J30" s="16"/>
      <c r="K30" s="16"/>
      <c r="L30" s="16"/>
      <c r="M30" s="27"/>
      <c r="N30" s="27"/>
      <c r="O30" s="27"/>
      <c r="P30" s="16">
        <v>38880</v>
      </c>
      <c r="Q30" s="16">
        <f>P30-M30</f>
        <v>38880</v>
      </c>
      <c r="R30" s="16"/>
      <c r="S30" s="16"/>
      <c r="T30" s="16"/>
    </row>
    <row r="31" spans="1:20" ht="15" thickBot="1">
      <c r="A31" s="12" t="s">
        <v>37</v>
      </c>
      <c r="B31" s="55" t="s">
        <v>38</v>
      </c>
      <c r="C31" s="55"/>
      <c r="D31" s="55"/>
      <c r="E31" s="55"/>
      <c r="F31" s="55"/>
      <c r="G31" s="42"/>
      <c r="H31" s="56"/>
      <c r="I31" s="57"/>
      <c r="J31" s="22"/>
      <c r="K31" s="16"/>
      <c r="L31" s="16"/>
      <c r="M31" s="27"/>
      <c r="N31" s="27"/>
      <c r="O31" s="27"/>
      <c r="P31" s="16"/>
      <c r="Q31" s="16"/>
      <c r="R31" s="16"/>
      <c r="S31" s="16"/>
      <c r="T31" s="16"/>
    </row>
    <row r="32" spans="1:20" ht="12.75">
      <c r="A32" s="46" t="s">
        <v>39</v>
      </c>
      <c r="B32" s="47"/>
      <c r="C32" s="47"/>
      <c r="D32" s="47"/>
      <c r="E32" s="47"/>
      <c r="F32" s="47"/>
      <c r="G32" s="47"/>
      <c r="H32" s="58">
        <f>1054</f>
        <v>1054</v>
      </c>
      <c r="I32" s="59"/>
      <c r="J32" s="22"/>
      <c r="K32" s="16"/>
      <c r="L32" s="25"/>
      <c r="M32" s="27"/>
      <c r="N32" s="27"/>
      <c r="O32" s="27"/>
      <c r="P32" s="16"/>
      <c r="Q32" s="16"/>
      <c r="R32" s="16"/>
      <c r="S32" s="16"/>
      <c r="T32" s="16"/>
    </row>
    <row r="33" spans="1:20" ht="13.5" thickBot="1">
      <c r="A33" s="48"/>
      <c r="B33" s="49"/>
      <c r="C33" s="49"/>
      <c r="D33" s="49"/>
      <c r="E33" s="49"/>
      <c r="F33" s="49"/>
      <c r="G33" s="49"/>
      <c r="H33" s="60"/>
      <c r="I33" s="61"/>
      <c r="J33" s="22"/>
      <c r="K33" s="16"/>
      <c r="L33" s="16"/>
      <c r="M33" s="27"/>
      <c r="N33" s="27"/>
      <c r="O33" s="27"/>
      <c r="P33" s="16"/>
      <c r="Q33" s="16"/>
      <c r="R33" s="16"/>
      <c r="S33" s="16"/>
      <c r="T33" s="16"/>
    </row>
    <row r="34" spans="1:20" ht="12.75" customHeight="1">
      <c r="A34" s="46" t="s">
        <v>40</v>
      </c>
      <c r="B34" s="47"/>
      <c r="C34" s="47"/>
      <c r="D34" s="47"/>
      <c r="E34" s="47"/>
      <c r="F34" s="47"/>
      <c r="G34" s="47"/>
      <c r="H34" s="50">
        <f>SUM(H36:I37)</f>
        <v>0</v>
      </c>
      <c r="I34" s="51"/>
      <c r="J34" s="16"/>
      <c r="K34" s="22"/>
      <c r="L34" s="23"/>
      <c r="M34" s="27"/>
      <c r="N34" s="28"/>
      <c r="O34" s="27"/>
      <c r="P34" s="16"/>
      <c r="Q34" s="16"/>
      <c r="R34" s="16"/>
      <c r="S34" s="16"/>
      <c r="T34" s="16"/>
    </row>
    <row r="35" spans="1:20" ht="13.5" thickBot="1">
      <c r="A35" s="48"/>
      <c r="B35" s="49"/>
      <c r="C35" s="49"/>
      <c r="D35" s="49"/>
      <c r="E35" s="49"/>
      <c r="F35" s="49"/>
      <c r="G35" s="49"/>
      <c r="H35" s="52"/>
      <c r="I35" s="53"/>
      <c r="J35" s="31"/>
      <c r="K35" s="31"/>
      <c r="L35" s="27"/>
      <c r="M35" s="27"/>
      <c r="N35" s="27"/>
      <c r="O35" s="27"/>
      <c r="P35" s="16"/>
      <c r="Q35" s="16"/>
      <c r="R35" s="16"/>
      <c r="S35" s="16"/>
      <c r="T35" s="16"/>
    </row>
    <row r="36" spans="1:20" ht="14.25">
      <c r="A36" s="13" t="s">
        <v>41</v>
      </c>
      <c r="B36" s="67" t="s">
        <v>42</v>
      </c>
      <c r="C36" s="67"/>
      <c r="D36" s="67"/>
      <c r="E36" s="67"/>
      <c r="F36" s="67"/>
      <c r="G36" s="68"/>
      <c r="H36" s="62"/>
      <c r="I36" s="63"/>
      <c r="J36" s="31"/>
      <c r="K36" s="31"/>
      <c r="L36" s="27"/>
      <c r="M36" s="27"/>
      <c r="N36" s="27"/>
      <c r="O36" s="27"/>
      <c r="P36" s="16"/>
      <c r="Q36" s="16"/>
      <c r="R36" s="16"/>
      <c r="S36" s="16"/>
      <c r="T36" s="16"/>
    </row>
    <row r="37" spans="1:20" ht="15" thickBot="1">
      <c r="A37" s="13" t="s">
        <v>43</v>
      </c>
      <c r="B37" s="67" t="s">
        <v>44</v>
      </c>
      <c r="C37" s="67"/>
      <c r="D37" s="67"/>
      <c r="E37" s="67"/>
      <c r="F37" s="67"/>
      <c r="G37" s="68"/>
      <c r="H37" s="69"/>
      <c r="I37" s="70"/>
      <c r="J37" s="22"/>
      <c r="K37" s="22"/>
      <c r="L37" s="16"/>
      <c r="M37" s="27"/>
      <c r="N37" s="27"/>
      <c r="O37" s="27"/>
      <c r="P37" s="16"/>
      <c r="Q37" s="16"/>
      <c r="R37" s="16"/>
      <c r="S37" s="16"/>
      <c r="T37" s="16"/>
    </row>
    <row r="38" spans="1:20" ht="12.75" customHeight="1">
      <c r="A38" s="46" t="s">
        <v>45</v>
      </c>
      <c r="B38" s="47"/>
      <c r="C38" s="47"/>
      <c r="D38" s="47"/>
      <c r="E38" s="47"/>
      <c r="F38" s="47"/>
      <c r="G38" s="47"/>
      <c r="H38" s="50">
        <f>H40+H42</f>
        <v>238341.91</v>
      </c>
      <c r="I38" s="51"/>
      <c r="J38" s="22"/>
      <c r="K38" s="22"/>
      <c r="L38" s="22"/>
      <c r="M38" s="27"/>
      <c r="N38" s="27"/>
      <c r="O38" s="27"/>
      <c r="P38" s="16"/>
      <c r="Q38" s="16"/>
      <c r="R38" s="16"/>
      <c r="S38" s="16"/>
      <c r="T38" s="16"/>
    </row>
    <row r="39" spans="1:20" ht="13.5" thickBot="1">
      <c r="A39" s="48"/>
      <c r="B39" s="49"/>
      <c r="C39" s="49"/>
      <c r="D39" s="49"/>
      <c r="E39" s="49"/>
      <c r="F39" s="49"/>
      <c r="G39" s="49"/>
      <c r="H39" s="52"/>
      <c r="I39" s="53"/>
      <c r="J39" s="22"/>
      <c r="K39" s="22"/>
      <c r="L39" s="16"/>
      <c r="M39" s="27"/>
      <c r="N39" s="27"/>
      <c r="O39" s="27"/>
      <c r="P39" s="16"/>
      <c r="Q39" s="16"/>
      <c r="R39" s="16"/>
      <c r="S39" s="16"/>
      <c r="T39" s="16"/>
    </row>
    <row r="40" spans="1:20" ht="14.25">
      <c r="A40" s="14" t="s">
        <v>46</v>
      </c>
      <c r="B40" s="71" t="s">
        <v>47</v>
      </c>
      <c r="C40" s="71"/>
      <c r="D40" s="71"/>
      <c r="E40" s="71"/>
      <c r="F40" s="71"/>
      <c r="G40" s="72"/>
      <c r="H40" s="62">
        <f>H41+2908.85+48+500+98+500+600+298</f>
        <v>238341.91</v>
      </c>
      <c r="I40" s="63"/>
      <c r="J40" s="22">
        <f>238342</f>
        <v>238342</v>
      </c>
      <c r="K40" s="22">
        <f>J40-H40</f>
        <v>0.08999999999650754</v>
      </c>
      <c r="L40" s="22"/>
      <c r="M40" s="27"/>
      <c r="N40" s="27"/>
      <c r="O40" s="27"/>
      <c r="P40" s="16"/>
      <c r="Q40" s="16"/>
      <c r="R40" s="16"/>
      <c r="S40" s="16"/>
      <c r="T40" s="16"/>
    </row>
    <row r="41" spans="1:20" ht="14.25">
      <c r="A41" s="13"/>
      <c r="B41" s="39" t="s">
        <v>48</v>
      </c>
      <c r="C41" s="64"/>
      <c r="D41" s="64"/>
      <c r="E41" s="64"/>
      <c r="F41" s="64"/>
      <c r="G41" s="64"/>
      <c r="H41" s="65">
        <f>233389.06</f>
        <v>233389.06</v>
      </c>
      <c r="I41" s="66"/>
      <c r="J41" s="22"/>
      <c r="K41" s="22"/>
      <c r="L41" s="22"/>
      <c r="M41" s="27"/>
      <c r="N41" s="27"/>
      <c r="O41" s="27"/>
      <c r="P41" s="16"/>
      <c r="Q41" s="16"/>
      <c r="R41" s="16"/>
      <c r="S41" s="16"/>
      <c r="T41" s="16"/>
    </row>
    <row r="42" spans="1:20" ht="14.25">
      <c r="A42" s="9" t="s">
        <v>49</v>
      </c>
      <c r="B42" s="38" t="s">
        <v>50</v>
      </c>
      <c r="C42" s="38"/>
      <c r="D42" s="38"/>
      <c r="E42" s="38"/>
      <c r="F42" s="38"/>
      <c r="G42" s="39"/>
      <c r="H42" s="40">
        <v>0</v>
      </c>
      <c r="I42" s="41"/>
      <c r="J42" s="22"/>
      <c r="K42" s="22"/>
      <c r="L42" s="16"/>
      <c r="M42" s="27"/>
      <c r="N42" s="27"/>
      <c r="O42" s="27"/>
      <c r="P42" s="16"/>
      <c r="Q42" s="16"/>
      <c r="R42" s="16"/>
      <c r="S42" s="16"/>
      <c r="T42" s="16"/>
    </row>
    <row r="43" spans="1:20" ht="15" thickBot="1">
      <c r="A43" s="15"/>
      <c r="B43" s="42" t="s">
        <v>51</v>
      </c>
      <c r="C43" s="43"/>
      <c r="D43" s="43"/>
      <c r="E43" s="43"/>
      <c r="F43" s="43"/>
      <c r="G43" s="43"/>
      <c r="H43" s="44">
        <f>H42</f>
        <v>0</v>
      </c>
      <c r="I43" s="45"/>
      <c r="J43" s="22"/>
      <c r="K43" s="22"/>
      <c r="L43" s="16"/>
      <c r="M43" s="27"/>
      <c r="N43" s="27"/>
      <c r="O43" s="27"/>
      <c r="P43" s="16"/>
      <c r="Q43" s="16"/>
      <c r="R43" s="16"/>
      <c r="S43" s="16"/>
      <c r="T43" s="16"/>
    </row>
    <row r="44" spans="1:20" ht="15.75" thickBot="1">
      <c r="A44" s="34" t="s">
        <v>52</v>
      </c>
      <c r="B44" s="35"/>
      <c r="C44" s="35"/>
      <c r="D44" s="35"/>
      <c r="E44" s="35"/>
      <c r="F44" s="35"/>
      <c r="G44" s="35"/>
      <c r="H44" s="36">
        <f>H10+H28+H32+H34+H38</f>
        <v>239395.91</v>
      </c>
      <c r="I44" s="37"/>
      <c r="J44" s="22"/>
      <c r="K44" s="22"/>
      <c r="L44" s="16"/>
      <c r="M44" s="27"/>
      <c r="N44" s="27"/>
      <c r="O44" s="16"/>
      <c r="P44" s="16"/>
      <c r="Q44" s="16"/>
      <c r="R44" s="16"/>
      <c r="S44" s="16"/>
      <c r="T44" s="16"/>
    </row>
    <row r="45" spans="8:20" ht="12.75">
      <c r="H45" s="32">
        <f>253976.14+279976.48+2366.59+2042</f>
        <v>538361.21</v>
      </c>
      <c r="I45" s="32"/>
      <c r="J45" s="27"/>
      <c r="K45" s="27"/>
      <c r="L45" s="27"/>
      <c r="M45" s="27"/>
      <c r="N45" s="27"/>
      <c r="O45" s="16"/>
      <c r="P45" s="16"/>
      <c r="Q45" s="16"/>
      <c r="R45" s="16"/>
      <c r="S45" s="16"/>
      <c r="T45" s="16"/>
    </row>
    <row r="46" spans="8:20" ht="12.75">
      <c r="H46" s="33">
        <f>H44-H45</f>
        <v>-298965.29999999993</v>
      </c>
      <c r="I46" s="33"/>
      <c r="J46" s="27"/>
      <c r="K46" s="27"/>
      <c r="L46" s="27"/>
      <c r="M46" s="27"/>
      <c r="N46" s="27"/>
      <c r="O46" s="16"/>
      <c r="P46" s="16"/>
      <c r="Q46" s="16"/>
      <c r="R46" s="16"/>
      <c r="S46" s="16"/>
      <c r="T46" s="16"/>
    </row>
    <row r="47" spans="1:15" s="2" customFormat="1" ht="15.75">
      <c r="A47" s="2" t="s">
        <v>54</v>
      </c>
      <c r="F47" s="85" t="s">
        <v>55</v>
      </c>
      <c r="G47" s="85"/>
      <c r="H47" s="85"/>
      <c r="I47" s="19"/>
      <c r="J47" s="26"/>
      <c r="K47" s="26"/>
      <c r="L47" s="26"/>
      <c r="M47" s="26"/>
      <c r="N47" s="26"/>
      <c r="O47" s="26"/>
    </row>
    <row r="48" spans="7:15" s="2" customFormat="1" ht="15.75">
      <c r="G48" s="17"/>
      <c r="H48" s="18"/>
      <c r="I48" s="19"/>
      <c r="J48" s="26"/>
      <c r="K48" s="29"/>
      <c r="L48" s="26"/>
      <c r="M48" s="26"/>
      <c r="N48" s="26"/>
      <c r="O48" s="26"/>
    </row>
    <row r="49" spans="1:15" s="2" customFormat="1" ht="15.75">
      <c r="A49" s="2" t="s">
        <v>53</v>
      </c>
      <c r="F49" s="85" t="s">
        <v>56</v>
      </c>
      <c r="G49" s="85"/>
      <c r="H49" s="85"/>
      <c r="I49" s="19"/>
      <c r="J49" s="26"/>
      <c r="K49" s="26"/>
      <c r="L49" s="26"/>
      <c r="M49" s="26"/>
      <c r="N49" s="26"/>
      <c r="O49" s="26"/>
    </row>
    <row r="50" spans="3:15" ht="12.75">
      <c r="C50" s="4"/>
      <c r="D50" s="4"/>
      <c r="E50" s="4"/>
      <c r="F50" s="4"/>
      <c r="G50" s="4"/>
      <c r="H50" s="30"/>
      <c r="I50" s="4"/>
      <c r="J50" s="4"/>
      <c r="K50" s="4"/>
      <c r="L50" s="4"/>
      <c r="M50" s="16"/>
      <c r="N50" s="16"/>
      <c r="O50" s="16"/>
    </row>
    <row r="51" spans="1:15" ht="12.75">
      <c r="A51" s="4" t="s">
        <v>57</v>
      </c>
      <c r="B51" s="4" t="s">
        <v>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16"/>
      <c r="N51" s="16"/>
      <c r="O51" s="16"/>
    </row>
    <row r="52" spans="3:15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16"/>
      <c r="N52" s="16"/>
      <c r="O52" s="16"/>
    </row>
    <row r="53" spans="3:15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16"/>
      <c r="N53" s="16"/>
      <c r="O53" s="16"/>
    </row>
    <row r="54" spans="3:12" ht="12.75">
      <c r="C54" s="4"/>
      <c r="D54" s="4"/>
      <c r="E54" s="4"/>
      <c r="F54" s="4"/>
      <c r="G54" s="4"/>
      <c r="H54" s="30"/>
      <c r="I54" s="4"/>
      <c r="J54" s="4"/>
      <c r="K54" s="4"/>
      <c r="L54" s="4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.75"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mergeCells count="71">
    <mergeCell ref="H45:I45"/>
    <mergeCell ref="H46:I46"/>
    <mergeCell ref="A44:G44"/>
    <mergeCell ref="H44:I44"/>
    <mergeCell ref="B42:G42"/>
    <mergeCell ref="H42:I42"/>
    <mergeCell ref="B43:G43"/>
    <mergeCell ref="H43:I43"/>
    <mergeCell ref="A34:G35"/>
    <mergeCell ref="H34:I35"/>
    <mergeCell ref="A38:G39"/>
    <mergeCell ref="A3:I3"/>
    <mergeCell ref="A4:I4"/>
    <mergeCell ref="B31:G31"/>
    <mergeCell ref="H31:I31"/>
    <mergeCell ref="A32:G33"/>
    <mergeCell ref="H32:I33"/>
    <mergeCell ref="B30:G30"/>
    <mergeCell ref="H40:I40"/>
    <mergeCell ref="B41:G41"/>
    <mergeCell ref="H41:I41"/>
    <mergeCell ref="B36:G36"/>
    <mergeCell ref="H36:I36"/>
    <mergeCell ref="B37:G37"/>
    <mergeCell ref="H37:I37"/>
    <mergeCell ref="B40:G40"/>
    <mergeCell ref="H38:I39"/>
    <mergeCell ref="H30:I30"/>
    <mergeCell ref="A28:G29"/>
    <mergeCell ref="H28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B18:G18"/>
    <mergeCell ref="H18:I18"/>
    <mergeCell ref="B19:G19"/>
    <mergeCell ref="H19:I19"/>
    <mergeCell ref="B16:G16"/>
    <mergeCell ref="H16:I16"/>
    <mergeCell ref="B17:G17"/>
    <mergeCell ref="H17:I17"/>
    <mergeCell ref="H8:I9"/>
    <mergeCell ref="A10:G11"/>
    <mergeCell ref="H10:I11"/>
    <mergeCell ref="B15:G15"/>
    <mergeCell ref="H15:I15"/>
    <mergeCell ref="B14:G14"/>
    <mergeCell ref="H14:I14"/>
    <mergeCell ref="F49:H49"/>
    <mergeCell ref="A5:I5"/>
    <mergeCell ref="A7:I7"/>
    <mergeCell ref="F47:H47"/>
    <mergeCell ref="A6:I6"/>
    <mergeCell ref="A12:A13"/>
    <mergeCell ref="B12:G13"/>
    <mergeCell ref="H12:I13"/>
    <mergeCell ref="A8:A9"/>
    <mergeCell ref="B8:G9"/>
  </mergeCells>
  <printOptions/>
  <pageMargins left="0.3937007874015748" right="0.1968503937007874" top="0.15748031496062992" bottom="0.1574803149606299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60"/>
  <sheetViews>
    <sheetView workbookViewId="0" topLeftCell="A3">
      <selection activeCell="A32" sqref="A32:G33"/>
    </sheetView>
  </sheetViews>
  <sheetFormatPr defaultColWidth="9.140625" defaultRowHeight="12.75"/>
  <cols>
    <col min="1" max="1" width="12.140625" style="1" customWidth="1"/>
    <col min="2" max="2" width="24.140625" style="1" customWidth="1"/>
    <col min="3" max="3" width="15.00390625" style="1" customWidth="1"/>
    <col min="4" max="4" width="8.421875" style="1" customWidth="1"/>
    <col min="5" max="5" width="10.28125" style="1" customWidth="1"/>
    <col min="6" max="6" width="4.8515625" style="1" customWidth="1"/>
    <col min="7" max="7" width="9.421875" style="1" customWidth="1"/>
    <col min="8" max="8" width="7.8515625" style="1" customWidth="1"/>
    <col min="9" max="9" width="4.421875" style="1" customWidth="1"/>
    <col min="10" max="10" width="9.7109375" style="1" bestFit="1" customWidth="1"/>
    <col min="11" max="11" width="10.8515625" style="1" bestFit="1" customWidth="1"/>
    <col min="12" max="12" width="10.140625" style="1" bestFit="1" customWidth="1"/>
    <col min="13" max="16384" width="9.140625" style="1" customWidth="1"/>
  </cols>
  <sheetData>
    <row r="1" spans="1:9" ht="15" customHeight="1" hidden="1">
      <c r="A1" s="5"/>
      <c r="B1" s="5"/>
      <c r="C1" s="5"/>
      <c r="D1" s="5"/>
      <c r="E1" s="5"/>
      <c r="F1" s="5"/>
      <c r="G1" s="5"/>
      <c r="H1" s="20" t="s">
        <v>0</v>
      </c>
      <c r="I1" s="5"/>
    </row>
    <row r="2" spans="1:9" ht="15" customHeight="1" hidden="1">
      <c r="A2" s="5"/>
      <c r="B2" s="5"/>
      <c r="C2" s="5"/>
      <c r="D2" s="5"/>
      <c r="E2" s="5"/>
      <c r="F2" s="5"/>
      <c r="G2" s="5"/>
      <c r="H2" s="21" t="s">
        <v>1</v>
      </c>
      <c r="I2" s="6"/>
    </row>
    <row r="3" spans="1:9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86" t="s">
        <v>63</v>
      </c>
      <c r="B5" s="86"/>
      <c r="C5" s="86"/>
      <c r="D5" s="86"/>
      <c r="E5" s="86"/>
      <c r="F5" s="86"/>
      <c r="G5" s="86"/>
      <c r="H5" s="86"/>
      <c r="I5" s="86"/>
    </row>
    <row r="6" spans="1:9" ht="17.2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</row>
    <row r="7" spans="1:9" ht="14.25" customHeight="1" thickBot="1">
      <c r="A7" s="87" t="s">
        <v>4</v>
      </c>
      <c r="B7" s="87"/>
      <c r="C7" s="87"/>
      <c r="D7" s="87"/>
      <c r="E7" s="87"/>
      <c r="F7" s="87"/>
      <c r="G7" s="87"/>
      <c r="H7" s="87"/>
      <c r="I7" s="87"/>
    </row>
    <row r="8" spans="1:9" ht="14.25" customHeight="1">
      <c r="A8" s="99" t="s">
        <v>5</v>
      </c>
      <c r="B8" s="101" t="s">
        <v>6</v>
      </c>
      <c r="C8" s="102"/>
      <c r="D8" s="102"/>
      <c r="E8" s="102"/>
      <c r="F8" s="102"/>
      <c r="G8" s="102"/>
      <c r="H8" s="77" t="s">
        <v>7</v>
      </c>
      <c r="I8" s="78"/>
    </row>
    <row r="9" spans="1:9" ht="14.25" customHeight="1" thickBot="1">
      <c r="A9" s="100"/>
      <c r="B9" s="103"/>
      <c r="C9" s="104"/>
      <c r="D9" s="104"/>
      <c r="E9" s="104"/>
      <c r="F9" s="104"/>
      <c r="G9" s="104"/>
      <c r="H9" s="79"/>
      <c r="I9" s="80"/>
    </row>
    <row r="10" spans="1:9" ht="14.25" customHeight="1">
      <c r="A10" s="81" t="s">
        <v>8</v>
      </c>
      <c r="B10" s="82"/>
      <c r="C10" s="82"/>
      <c r="D10" s="82"/>
      <c r="E10" s="82"/>
      <c r="F10" s="82"/>
      <c r="G10" s="82"/>
      <c r="H10" s="50">
        <f>H12+H27</f>
        <v>0</v>
      </c>
      <c r="I10" s="51"/>
    </row>
    <row r="11" spans="1:9" ht="15" customHeight="1" thickBot="1">
      <c r="A11" s="83"/>
      <c r="B11" s="84"/>
      <c r="C11" s="84"/>
      <c r="D11" s="84"/>
      <c r="E11" s="84"/>
      <c r="F11" s="84"/>
      <c r="G11" s="84"/>
      <c r="H11" s="52"/>
      <c r="I11" s="53"/>
    </row>
    <row r="12" spans="1:9" ht="16.5" customHeight="1">
      <c r="A12" s="89" t="s">
        <v>9</v>
      </c>
      <c r="B12" s="91" t="s">
        <v>10</v>
      </c>
      <c r="C12" s="92"/>
      <c r="D12" s="92"/>
      <c r="E12" s="92"/>
      <c r="F12" s="92"/>
      <c r="G12" s="92"/>
      <c r="H12" s="95">
        <f>SUM(H14:I26)</f>
        <v>0</v>
      </c>
      <c r="I12" s="96"/>
    </row>
    <row r="13" spans="1:9" ht="12.75" customHeight="1">
      <c r="A13" s="90"/>
      <c r="B13" s="93"/>
      <c r="C13" s="94"/>
      <c r="D13" s="94"/>
      <c r="E13" s="94"/>
      <c r="F13" s="94"/>
      <c r="G13" s="94"/>
      <c r="H13" s="97"/>
      <c r="I13" s="98"/>
    </row>
    <row r="14" spans="1:9" ht="15" customHeight="1">
      <c r="A14" s="7" t="s">
        <v>11</v>
      </c>
      <c r="B14" s="38" t="s">
        <v>12</v>
      </c>
      <c r="C14" s="38"/>
      <c r="D14" s="38"/>
      <c r="E14" s="38"/>
      <c r="F14" s="38"/>
      <c r="G14" s="39"/>
      <c r="H14" s="40"/>
      <c r="I14" s="41"/>
    </row>
    <row r="15" spans="1:9" ht="12.75" customHeight="1">
      <c r="A15" s="7" t="s">
        <v>13</v>
      </c>
      <c r="B15" s="38" t="s">
        <v>14</v>
      </c>
      <c r="C15" s="38"/>
      <c r="D15" s="38"/>
      <c r="E15" s="38"/>
      <c r="F15" s="38"/>
      <c r="G15" s="39"/>
      <c r="H15" s="40"/>
      <c r="I15" s="41"/>
    </row>
    <row r="16" spans="1:9" ht="27.75" customHeight="1">
      <c r="A16" s="7" t="s">
        <v>15</v>
      </c>
      <c r="B16" s="38" t="s">
        <v>16</v>
      </c>
      <c r="C16" s="38"/>
      <c r="D16" s="38"/>
      <c r="E16" s="38"/>
      <c r="F16" s="38"/>
      <c r="G16" s="39"/>
      <c r="H16" s="40"/>
      <c r="I16" s="41"/>
    </row>
    <row r="17" spans="1:9" ht="14.25" hidden="1">
      <c r="A17" s="7"/>
      <c r="B17" s="38"/>
      <c r="C17" s="38"/>
      <c r="D17" s="38"/>
      <c r="E17" s="38"/>
      <c r="F17" s="38"/>
      <c r="G17" s="39"/>
      <c r="H17" s="40"/>
      <c r="I17" s="41"/>
    </row>
    <row r="18" spans="1:9" ht="14.25">
      <c r="A18" s="7" t="s">
        <v>17</v>
      </c>
      <c r="B18" s="38" t="s">
        <v>18</v>
      </c>
      <c r="C18" s="38"/>
      <c r="D18" s="38"/>
      <c r="E18" s="38"/>
      <c r="F18" s="38"/>
      <c r="G18" s="39"/>
      <c r="H18" s="40"/>
      <c r="I18" s="41"/>
    </row>
    <row r="19" spans="1:9" ht="14.25">
      <c r="A19" s="7" t="s">
        <v>19</v>
      </c>
      <c r="B19" s="38" t="s">
        <v>20</v>
      </c>
      <c r="C19" s="38"/>
      <c r="D19" s="38"/>
      <c r="E19" s="38"/>
      <c r="F19" s="38"/>
      <c r="G19" s="39"/>
      <c r="H19" s="40"/>
      <c r="I19" s="41"/>
    </row>
    <row r="20" spans="1:15" ht="27.75" customHeight="1">
      <c r="A20" s="7" t="s">
        <v>21</v>
      </c>
      <c r="B20" s="38" t="s">
        <v>22</v>
      </c>
      <c r="C20" s="38"/>
      <c r="D20" s="38"/>
      <c r="E20" s="38"/>
      <c r="F20" s="38"/>
      <c r="G20" s="39"/>
      <c r="H20" s="40"/>
      <c r="I20" s="41"/>
      <c r="J20" s="16"/>
      <c r="K20" s="16"/>
      <c r="L20" s="16"/>
      <c r="M20" s="16"/>
      <c r="N20" s="16"/>
      <c r="O20" s="16"/>
    </row>
    <row r="21" spans="1:15" ht="14.25" hidden="1">
      <c r="A21" s="8"/>
      <c r="B21" s="38"/>
      <c r="C21" s="38"/>
      <c r="D21" s="38"/>
      <c r="E21" s="38"/>
      <c r="F21" s="38"/>
      <c r="G21" s="39"/>
      <c r="H21" s="40"/>
      <c r="I21" s="41"/>
      <c r="J21" s="16"/>
      <c r="K21" s="16"/>
      <c r="L21" s="16"/>
      <c r="M21" s="16"/>
      <c r="N21" s="16"/>
      <c r="O21" s="16"/>
    </row>
    <row r="22" spans="1:17" ht="14.25">
      <c r="A22" s="7" t="s">
        <v>23</v>
      </c>
      <c r="B22" s="38" t="s">
        <v>24</v>
      </c>
      <c r="C22" s="38"/>
      <c r="D22" s="38"/>
      <c r="E22" s="38"/>
      <c r="F22" s="38"/>
      <c r="G22" s="39"/>
      <c r="H22" s="40"/>
      <c r="I22" s="41"/>
      <c r="J22" s="16"/>
      <c r="K22" s="16"/>
      <c r="L22" s="16"/>
      <c r="M22" s="16"/>
      <c r="N22" s="16"/>
      <c r="O22" s="16"/>
      <c r="P22" s="16"/>
      <c r="Q22" s="16"/>
    </row>
    <row r="23" spans="1:17" ht="18" customHeight="1">
      <c r="A23" s="7" t="s">
        <v>25</v>
      </c>
      <c r="B23" s="38" t="s">
        <v>26</v>
      </c>
      <c r="C23" s="38"/>
      <c r="D23" s="38"/>
      <c r="E23" s="38"/>
      <c r="F23" s="38"/>
      <c r="G23" s="39"/>
      <c r="H23" s="40"/>
      <c r="I23" s="41"/>
      <c r="J23" s="16"/>
      <c r="K23" s="16"/>
      <c r="L23" s="16"/>
      <c r="M23" s="16"/>
      <c r="N23" s="16"/>
      <c r="O23" s="16"/>
      <c r="P23" s="27"/>
      <c r="Q23" s="16"/>
    </row>
    <row r="24" spans="1:17" ht="30" customHeight="1">
      <c r="A24" s="9" t="s">
        <v>27</v>
      </c>
      <c r="B24" s="38" t="s">
        <v>28</v>
      </c>
      <c r="C24" s="38"/>
      <c r="D24" s="38"/>
      <c r="E24" s="38"/>
      <c r="F24" s="38"/>
      <c r="G24" s="39"/>
      <c r="H24" s="40"/>
      <c r="I24" s="41"/>
      <c r="J24" s="16"/>
      <c r="K24" s="16"/>
      <c r="L24" s="16"/>
      <c r="M24" s="16"/>
      <c r="N24" s="16"/>
      <c r="O24" s="16"/>
      <c r="P24" s="27"/>
      <c r="Q24" s="16"/>
    </row>
    <row r="25" spans="1:17" ht="14.25">
      <c r="A25" s="9" t="s">
        <v>29</v>
      </c>
      <c r="B25" s="38" t="s">
        <v>30</v>
      </c>
      <c r="C25" s="38"/>
      <c r="D25" s="38"/>
      <c r="E25" s="38"/>
      <c r="F25" s="38"/>
      <c r="G25" s="39"/>
      <c r="H25" s="40"/>
      <c r="I25" s="41"/>
      <c r="J25" s="16"/>
      <c r="K25" s="16"/>
      <c r="L25" s="16"/>
      <c r="M25" s="16"/>
      <c r="N25" s="16"/>
      <c r="O25" s="16"/>
      <c r="P25" s="27"/>
      <c r="Q25" s="16"/>
    </row>
    <row r="26" spans="1:17" ht="15" thickBot="1">
      <c r="A26" s="10" t="s">
        <v>31</v>
      </c>
      <c r="B26" s="55" t="s">
        <v>32</v>
      </c>
      <c r="C26" s="55"/>
      <c r="D26" s="55"/>
      <c r="E26" s="55"/>
      <c r="F26" s="55"/>
      <c r="G26" s="42"/>
      <c r="H26" s="56"/>
      <c r="I26" s="57"/>
      <c r="J26" s="16"/>
      <c r="K26" s="16"/>
      <c r="L26" s="16"/>
      <c r="M26" s="16"/>
      <c r="N26" s="27"/>
      <c r="O26" s="27"/>
      <c r="P26" s="27"/>
      <c r="Q26" s="16"/>
    </row>
    <row r="27" spans="1:17" ht="15.75" thickBot="1">
      <c r="A27" s="11" t="s">
        <v>33</v>
      </c>
      <c r="B27" s="73" t="s">
        <v>34</v>
      </c>
      <c r="C27" s="73"/>
      <c r="D27" s="73"/>
      <c r="E27" s="73"/>
      <c r="F27" s="73"/>
      <c r="G27" s="74"/>
      <c r="H27" s="75"/>
      <c r="I27" s="76"/>
      <c r="J27" s="16"/>
      <c r="K27" s="16"/>
      <c r="L27" s="16"/>
      <c r="M27" s="16"/>
      <c r="N27" s="28"/>
      <c r="O27" s="27"/>
      <c r="P27" s="27"/>
      <c r="Q27" s="16"/>
    </row>
    <row r="28" spans="1:20" ht="12.75" customHeight="1">
      <c r="A28" s="46" t="s">
        <v>60</v>
      </c>
      <c r="B28" s="47"/>
      <c r="C28" s="47"/>
      <c r="D28" s="47"/>
      <c r="E28" s="47"/>
      <c r="F28" s="47"/>
      <c r="G28" s="47"/>
      <c r="H28" s="50">
        <f>SUM(H30:I31)</f>
        <v>0</v>
      </c>
      <c r="I28" s="51"/>
      <c r="J28" s="16"/>
      <c r="K28" s="16"/>
      <c r="L28" s="16"/>
      <c r="M28" s="16"/>
      <c r="N28" s="27"/>
      <c r="O28" s="27"/>
      <c r="P28" s="16"/>
      <c r="Q28" s="16"/>
      <c r="R28" s="16"/>
      <c r="S28" s="16"/>
      <c r="T28" s="16"/>
    </row>
    <row r="29" spans="1:20" ht="13.5" thickBot="1">
      <c r="A29" s="48"/>
      <c r="B29" s="49"/>
      <c r="C29" s="49"/>
      <c r="D29" s="49"/>
      <c r="E29" s="49"/>
      <c r="F29" s="49"/>
      <c r="G29" s="49"/>
      <c r="H29" s="52"/>
      <c r="I29" s="53"/>
      <c r="J29" s="16"/>
      <c r="K29" s="24"/>
      <c r="L29" s="16"/>
      <c r="M29" s="16"/>
      <c r="N29" s="27"/>
      <c r="O29" s="27"/>
      <c r="P29" s="16"/>
      <c r="Q29" s="16"/>
      <c r="R29" s="16"/>
      <c r="S29" s="16"/>
      <c r="T29" s="16"/>
    </row>
    <row r="30" spans="1:20" ht="14.25">
      <c r="A30" s="7" t="s">
        <v>35</v>
      </c>
      <c r="B30" s="38" t="s">
        <v>36</v>
      </c>
      <c r="C30" s="38"/>
      <c r="D30" s="38"/>
      <c r="E30" s="38"/>
      <c r="F30" s="38"/>
      <c r="G30" s="39"/>
      <c r="H30" s="62"/>
      <c r="I30" s="63"/>
      <c r="J30" s="16"/>
      <c r="K30" s="16"/>
      <c r="L30" s="16"/>
      <c r="M30" s="27"/>
      <c r="N30" s="27"/>
      <c r="O30" s="27"/>
      <c r="P30" s="16">
        <v>38880</v>
      </c>
      <c r="Q30" s="16">
        <f>P30-M30</f>
        <v>38880</v>
      </c>
      <c r="R30" s="16"/>
      <c r="S30" s="16"/>
      <c r="T30" s="16"/>
    </row>
    <row r="31" spans="1:20" ht="15" thickBot="1">
      <c r="A31" s="12" t="s">
        <v>37</v>
      </c>
      <c r="B31" s="55" t="s">
        <v>38</v>
      </c>
      <c r="C31" s="55"/>
      <c r="D31" s="55"/>
      <c r="E31" s="55"/>
      <c r="F31" s="55"/>
      <c r="G31" s="42"/>
      <c r="H31" s="56"/>
      <c r="I31" s="57"/>
      <c r="J31" s="22"/>
      <c r="K31" s="16"/>
      <c r="L31" s="16"/>
      <c r="M31" s="27"/>
      <c r="N31" s="27"/>
      <c r="O31" s="27"/>
      <c r="P31" s="16"/>
      <c r="Q31" s="16"/>
      <c r="R31" s="16"/>
      <c r="S31" s="16"/>
      <c r="T31" s="16"/>
    </row>
    <row r="32" spans="1:20" ht="12.75">
      <c r="A32" s="46" t="s">
        <v>39</v>
      </c>
      <c r="B32" s="47"/>
      <c r="C32" s="47"/>
      <c r="D32" s="47"/>
      <c r="E32" s="47"/>
      <c r="F32" s="47"/>
      <c r="G32" s="47"/>
      <c r="H32" s="58">
        <f>1054+1054+1054</f>
        <v>3162</v>
      </c>
      <c r="I32" s="59"/>
      <c r="J32" s="22"/>
      <c r="K32" s="16"/>
      <c r="L32" s="25"/>
      <c r="M32" s="27"/>
      <c r="N32" s="27"/>
      <c r="O32" s="27"/>
      <c r="P32" s="16"/>
      <c r="Q32" s="16"/>
      <c r="R32" s="16"/>
      <c r="S32" s="16"/>
      <c r="T32" s="16"/>
    </row>
    <row r="33" spans="1:20" ht="13.5" thickBot="1">
      <c r="A33" s="48"/>
      <c r="B33" s="49"/>
      <c r="C33" s="49"/>
      <c r="D33" s="49"/>
      <c r="E33" s="49"/>
      <c r="F33" s="49"/>
      <c r="G33" s="49"/>
      <c r="H33" s="60"/>
      <c r="I33" s="61"/>
      <c r="J33" s="22"/>
      <c r="K33" s="16"/>
      <c r="L33" s="16"/>
      <c r="M33" s="27"/>
      <c r="N33" s="27"/>
      <c r="O33" s="27"/>
      <c r="P33" s="16"/>
      <c r="Q33" s="16"/>
      <c r="R33" s="16"/>
      <c r="S33" s="16"/>
      <c r="T33" s="16"/>
    </row>
    <row r="34" spans="1:20" ht="12.75" customHeight="1">
      <c r="A34" s="46" t="s">
        <v>40</v>
      </c>
      <c r="B34" s="47"/>
      <c r="C34" s="47"/>
      <c r="D34" s="47"/>
      <c r="E34" s="47"/>
      <c r="F34" s="47"/>
      <c r="G34" s="47"/>
      <c r="H34" s="50">
        <f>SUM(H36:I37)</f>
        <v>0</v>
      </c>
      <c r="I34" s="51"/>
      <c r="J34" s="16"/>
      <c r="K34" s="22"/>
      <c r="L34" s="23"/>
      <c r="M34" s="27"/>
      <c r="N34" s="28"/>
      <c r="O34" s="27"/>
      <c r="P34" s="16"/>
      <c r="Q34" s="16"/>
      <c r="R34" s="16"/>
      <c r="S34" s="16"/>
      <c r="T34" s="16"/>
    </row>
    <row r="35" spans="1:20" ht="13.5" thickBot="1">
      <c r="A35" s="48"/>
      <c r="B35" s="49"/>
      <c r="C35" s="49"/>
      <c r="D35" s="49"/>
      <c r="E35" s="49"/>
      <c r="F35" s="49"/>
      <c r="G35" s="49"/>
      <c r="H35" s="52"/>
      <c r="I35" s="53"/>
      <c r="J35" s="31"/>
      <c r="K35" s="31"/>
      <c r="L35" s="27"/>
      <c r="M35" s="27"/>
      <c r="N35" s="27"/>
      <c r="O35" s="27"/>
      <c r="P35" s="16"/>
      <c r="Q35" s="16"/>
      <c r="R35" s="16"/>
      <c r="S35" s="16"/>
      <c r="T35" s="16"/>
    </row>
    <row r="36" spans="1:20" ht="14.25">
      <c r="A36" s="13" t="s">
        <v>41</v>
      </c>
      <c r="B36" s="67" t="s">
        <v>42</v>
      </c>
      <c r="C36" s="67"/>
      <c r="D36" s="67"/>
      <c r="E36" s="67"/>
      <c r="F36" s="67"/>
      <c r="G36" s="68"/>
      <c r="H36" s="62"/>
      <c r="I36" s="63"/>
      <c r="J36" s="31"/>
      <c r="K36" s="31"/>
      <c r="L36" s="27"/>
      <c r="M36" s="27"/>
      <c r="N36" s="27"/>
      <c r="O36" s="27"/>
      <c r="P36" s="16"/>
      <c r="Q36" s="16"/>
      <c r="R36" s="16"/>
      <c r="S36" s="16"/>
      <c r="T36" s="16"/>
    </row>
    <row r="37" spans="1:20" ht="15" thickBot="1">
      <c r="A37" s="13" t="s">
        <v>43</v>
      </c>
      <c r="B37" s="67" t="s">
        <v>44</v>
      </c>
      <c r="C37" s="67"/>
      <c r="D37" s="67"/>
      <c r="E37" s="67"/>
      <c r="F37" s="67"/>
      <c r="G37" s="68"/>
      <c r="H37" s="69"/>
      <c r="I37" s="70"/>
      <c r="J37" s="22"/>
      <c r="K37" s="22"/>
      <c r="L37" s="16"/>
      <c r="M37" s="27"/>
      <c r="N37" s="27"/>
      <c r="O37" s="27"/>
      <c r="P37" s="16"/>
      <c r="Q37" s="16"/>
      <c r="R37" s="16"/>
      <c r="S37" s="16"/>
      <c r="T37" s="16"/>
    </row>
    <row r="38" spans="1:20" ht="12.75" customHeight="1">
      <c r="A38" s="46" t="s">
        <v>45</v>
      </c>
      <c r="B38" s="47"/>
      <c r="C38" s="47"/>
      <c r="D38" s="47"/>
      <c r="E38" s="47"/>
      <c r="F38" s="47"/>
      <c r="G38" s="47"/>
      <c r="H38" s="50">
        <f>H40+H42</f>
        <v>242215.76</v>
      </c>
      <c r="I38" s="51"/>
      <c r="J38" s="22"/>
      <c r="K38" s="22"/>
      <c r="L38" s="22"/>
      <c r="M38" s="27"/>
      <c r="N38" s="27"/>
      <c r="O38" s="27"/>
      <c r="P38" s="16"/>
      <c r="Q38" s="16"/>
      <c r="R38" s="16"/>
      <c r="S38" s="16"/>
      <c r="T38" s="16"/>
    </row>
    <row r="39" spans="1:20" ht="13.5" thickBot="1">
      <c r="A39" s="48"/>
      <c r="B39" s="49"/>
      <c r="C39" s="49"/>
      <c r="D39" s="49"/>
      <c r="E39" s="49"/>
      <c r="F39" s="49"/>
      <c r="G39" s="49"/>
      <c r="H39" s="52"/>
      <c r="I39" s="53"/>
      <c r="J39" s="22"/>
      <c r="K39" s="22"/>
      <c r="L39" s="16"/>
      <c r="M39" s="27"/>
      <c r="N39" s="27"/>
      <c r="O39" s="27"/>
      <c r="P39" s="16"/>
      <c r="Q39" s="16"/>
      <c r="R39" s="16"/>
      <c r="S39" s="16"/>
      <c r="T39" s="16"/>
    </row>
    <row r="40" spans="1:20" ht="14.25">
      <c r="A40" s="14" t="s">
        <v>46</v>
      </c>
      <c r="B40" s="71" t="s">
        <v>47</v>
      </c>
      <c r="C40" s="71"/>
      <c r="D40" s="71"/>
      <c r="E40" s="71"/>
      <c r="F40" s="71"/>
      <c r="G40" s="72"/>
      <c r="H40" s="62">
        <f>H41+2908.85+48+500+98+500+600+298+500+500+600+30.85+148+1400+50+445+200</f>
        <v>242215.76</v>
      </c>
      <c r="I40" s="63"/>
      <c r="J40" s="22">
        <f>238342</f>
        <v>238342</v>
      </c>
      <c r="K40" s="22">
        <f>J40-H40</f>
        <v>-3873.7600000000093</v>
      </c>
      <c r="L40" s="22"/>
      <c r="M40" s="27"/>
      <c r="N40" s="27"/>
      <c r="O40" s="27"/>
      <c r="P40" s="16"/>
      <c r="Q40" s="16"/>
      <c r="R40" s="16"/>
      <c r="S40" s="16"/>
      <c r="T40" s="16"/>
    </row>
    <row r="41" spans="1:20" ht="14.25">
      <c r="A41" s="13"/>
      <c r="B41" s="39" t="s">
        <v>48</v>
      </c>
      <c r="C41" s="64"/>
      <c r="D41" s="64"/>
      <c r="E41" s="64"/>
      <c r="F41" s="64"/>
      <c r="G41" s="64"/>
      <c r="H41" s="65">
        <f>233389.06</f>
        <v>233389.06</v>
      </c>
      <c r="I41" s="66"/>
      <c r="J41" s="22"/>
      <c r="K41" s="22"/>
      <c r="L41" s="22"/>
      <c r="M41" s="27"/>
      <c r="N41" s="27"/>
      <c r="O41" s="27"/>
      <c r="P41" s="16"/>
      <c r="Q41" s="16"/>
      <c r="R41" s="16"/>
      <c r="S41" s="16"/>
      <c r="T41" s="16"/>
    </row>
    <row r="42" spans="1:20" ht="14.25">
      <c r="A42" s="9" t="s">
        <v>49</v>
      </c>
      <c r="B42" s="38" t="s">
        <v>50</v>
      </c>
      <c r="C42" s="38"/>
      <c r="D42" s="38"/>
      <c r="E42" s="38"/>
      <c r="F42" s="38"/>
      <c r="G42" s="39"/>
      <c r="H42" s="40">
        <v>0</v>
      </c>
      <c r="I42" s="41"/>
      <c r="J42" s="22"/>
      <c r="K42" s="22"/>
      <c r="L42" s="16"/>
      <c r="M42" s="27"/>
      <c r="N42" s="27"/>
      <c r="O42" s="27"/>
      <c r="P42" s="16"/>
      <c r="Q42" s="16"/>
      <c r="R42" s="16"/>
      <c r="S42" s="16"/>
      <c r="T42" s="16"/>
    </row>
    <row r="43" spans="1:20" ht="15" thickBot="1">
      <c r="A43" s="15"/>
      <c r="B43" s="42" t="s">
        <v>51</v>
      </c>
      <c r="C43" s="43"/>
      <c r="D43" s="43"/>
      <c r="E43" s="43"/>
      <c r="F43" s="43"/>
      <c r="G43" s="43"/>
      <c r="H43" s="44">
        <f>H42</f>
        <v>0</v>
      </c>
      <c r="I43" s="45"/>
      <c r="J43" s="22"/>
      <c r="K43" s="22"/>
      <c r="L43" s="16"/>
      <c r="M43" s="27"/>
      <c r="N43" s="27"/>
      <c r="O43" s="27"/>
      <c r="P43" s="16"/>
      <c r="Q43" s="16"/>
      <c r="R43" s="16"/>
      <c r="S43" s="16"/>
      <c r="T43" s="16"/>
    </row>
    <row r="44" spans="1:20" ht="15.75" thickBot="1">
      <c r="A44" s="34" t="s">
        <v>52</v>
      </c>
      <c r="B44" s="35"/>
      <c r="C44" s="35"/>
      <c r="D44" s="35"/>
      <c r="E44" s="35"/>
      <c r="F44" s="35"/>
      <c r="G44" s="35"/>
      <c r="H44" s="36">
        <f>H10+H28+H32+H34+H38</f>
        <v>245377.76</v>
      </c>
      <c r="I44" s="37"/>
      <c r="J44" s="22"/>
      <c r="K44" s="22"/>
      <c r="L44" s="16"/>
      <c r="M44" s="27"/>
      <c r="N44" s="27"/>
      <c r="O44" s="16"/>
      <c r="P44" s="16"/>
      <c r="Q44" s="16"/>
      <c r="R44" s="16"/>
      <c r="S44" s="16"/>
      <c r="T44" s="16"/>
    </row>
    <row r="45" spans="8:20" ht="12.75">
      <c r="H45" s="32">
        <f>253976.14+279976.48+2366.59+2042</f>
        <v>538361.21</v>
      </c>
      <c r="I45" s="32"/>
      <c r="J45" s="27"/>
      <c r="K45" s="27"/>
      <c r="L45" s="27"/>
      <c r="M45" s="27"/>
      <c r="N45" s="27"/>
      <c r="O45" s="16"/>
      <c r="P45" s="16"/>
      <c r="Q45" s="16"/>
      <c r="R45" s="16"/>
      <c r="S45" s="16"/>
      <c r="T45" s="16"/>
    </row>
    <row r="46" spans="8:20" ht="12.75">
      <c r="H46" s="33">
        <f>H44-H45</f>
        <v>-292983.44999999995</v>
      </c>
      <c r="I46" s="33"/>
      <c r="J46" s="27"/>
      <c r="K46" s="27"/>
      <c r="L46" s="27"/>
      <c r="M46" s="27"/>
      <c r="N46" s="27"/>
      <c r="O46" s="16"/>
      <c r="P46" s="16"/>
      <c r="Q46" s="16"/>
      <c r="R46" s="16"/>
      <c r="S46" s="16"/>
      <c r="T46" s="16"/>
    </row>
    <row r="47" spans="1:15" s="2" customFormat="1" ht="15.75">
      <c r="A47" s="2" t="s">
        <v>54</v>
      </c>
      <c r="F47" s="85" t="s">
        <v>55</v>
      </c>
      <c r="G47" s="85"/>
      <c r="H47" s="85"/>
      <c r="I47" s="19"/>
      <c r="J47" s="26"/>
      <c r="K47" s="26"/>
      <c r="L47" s="26"/>
      <c r="M47" s="26"/>
      <c r="N47" s="26"/>
      <c r="O47" s="26"/>
    </row>
    <row r="48" spans="7:15" s="2" customFormat="1" ht="15.75">
      <c r="G48" s="17"/>
      <c r="H48" s="18"/>
      <c r="I48" s="19"/>
      <c r="J48" s="26"/>
      <c r="K48" s="29"/>
      <c r="L48" s="26"/>
      <c r="M48" s="26"/>
      <c r="N48" s="26"/>
      <c r="O48" s="26"/>
    </row>
    <row r="49" spans="1:15" s="2" customFormat="1" ht="15.75">
      <c r="A49" s="2" t="s">
        <v>53</v>
      </c>
      <c r="F49" s="85" t="s">
        <v>56</v>
      </c>
      <c r="G49" s="85"/>
      <c r="H49" s="85"/>
      <c r="I49" s="19"/>
      <c r="J49" s="26"/>
      <c r="K49" s="26"/>
      <c r="L49" s="26"/>
      <c r="M49" s="26"/>
      <c r="N49" s="26"/>
      <c r="O49" s="26"/>
    </row>
    <row r="50" spans="3:15" ht="12.75">
      <c r="C50" s="4"/>
      <c r="D50" s="4"/>
      <c r="E50" s="4"/>
      <c r="F50" s="4"/>
      <c r="G50" s="4"/>
      <c r="H50" s="30"/>
      <c r="I50" s="4"/>
      <c r="J50" s="4"/>
      <c r="K50" s="4"/>
      <c r="L50" s="4"/>
      <c r="M50" s="16"/>
      <c r="N50" s="16"/>
      <c r="O50" s="16"/>
    </row>
    <row r="51" spans="1:15" ht="12.75">
      <c r="A51" s="4" t="s">
        <v>57</v>
      </c>
      <c r="B51" s="4" t="s">
        <v>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16"/>
      <c r="N51" s="16"/>
      <c r="O51" s="16"/>
    </row>
    <row r="52" spans="3:15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16"/>
      <c r="N52" s="16"/>
      <c r="O52" s="16"/>
    </row>
    <row r="53" spans="3:15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16"/>
      <c r="N53" s="16"/>
      <c r="O53" s="16"/>
    </row>
    <row r="54" spans="3:12" ht="12.75">
      <c r="C54" s="4"/>
      <c r="D54" s="4"/>
      <c r="E54" s="4"/>
      <c r="F54" s="4"/>
      <c r="G54" s="4"/>
      <c r="H54" s="30"/>
      <c r="I54" s="4"/>
      <c r="J54" s="4"/>
      <c r="K54" s="4"/>
      <c r="L54" s="4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.75"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mergeCells count="71">
    <mergeCell ref="F49:H49"/>
    <mergeCell ref="A5:I5"/>
    <mergeCell ref="A7:I7"/>
    <mergeCell ref="F47:H47"/>
    <mergeCell ref="A6:I6"/>
    <mergeCell ref="A12:A13"/>
    <mergeCell ref="B12:G13"/>
    <mergeCell ref="H12:I13"/>
    <mergeCell ref="A8:A9"/>
    <mergeCell ref="B8:G9"/>
    <mergeCell ref="H8:I9"/>
    <mergeCell ref="A10:G11"/>
    <mergeCell ref="H10:I11"/>
    <mergeCell ref="B15:G15"/>
    <mergeCell ref="H15:I15"/>
    <mergeCell ref="B14:G14"/>
    <mergeCell ref="H14:I14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H30:I30"/>
    <mergeCell ref="A28:G29"/>
    <mergeCell ref="H28:I29"/>
    <mergeCell ref="B26:G26"/>
    <mergeCell ref="H26:I26"/>
    <mergeCell ref="B27:G27"/>
    <mergeCell ref="H27:I27"/>
    <mergeCell ref="H40:I40"/>
    <mergeCell ref="B41:G41"/>
    <mergeCell ref="H41:I41"/>
    <mergeCell ref="B36:G36"/>
    <mergeCell ref="H36:I36"/>
    <mergeCell ref="B37:G37"/>
    <mergeCell ref="H37:I37"/>
    <mergeCell ref="B40:G40"/>
    <mergeCell ref="H38:I39"/>
    <mergeCell ref="A34:G35"/>
    <mergeCell ref="H34:I35"/>
    <mergeCell ref="A38:G39"/>
    <mergeCell ref="A3:I3"/>
    <mergeCell ref="A4:I4"/>
    <mergeCell ref="B31:G31"/>
    <mergeCell ref="H31:I31"/>
    <mergeCell ref="A32:G33"/>
    <mergeCell ref="H32:I33"/>
    <mergeCell ref="B30:G30"/>
    <mergeCell ref="B42:G42"/>
    <mergeCell ref="H42:I42"/>
    <mergeCell ref="B43:G43"/>
    <mergeCell ref="H43:I43"/>
    <mergeCell ref="H45:I45"/>
    <mergeCell ref="H46:I46"/>
    <mergeCell ref="A44:G44"/>
    <mergeCell ref="H44:I44"/>
  </mergeCells>
  <printOptions/>
  <pageMargins left="0.3937007874015748" right="0.1968503937007874" top="0.15748031496062992" bottom="0.1574803149606299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60"/>
  <sheetViews>
    <sheetView tabSelected="1" workbookViewId="0" topLeftCell="A3">
      <selection activeCell="K16" sqref="K16"/>
    </sheetView>
  </sheetViews>
  <sheetFormatPr defaultColWidth="9.140625" defaultRowHeight="12.75"/>
  <cols>
    <col min="1" max="1" width="14.57421875" style="1" customWidth="1"/>
    <col min="2" max="2" width="24.140625" style="1" customWidth="1"/>
    <col min="3" max="3" width="15.00390625" style="1" customWidth="1"/>
    <col min="4" max="4" width="8.421875" style="1" customWidth="1"/>
    <col min="5" max="5" width="10.28125" style="1" customWidth="1"/>
    <col min="6" max="6" width="4.8515625" style="1" customWidth="1"/>
    <col min="7" max="7" width="9.421875" style="1" customWidth="1"/>
    <col min="8" max="8" width="7.8515625" style="1" customWidth="1"/>
    <col min="9" max="9" width="4.421875" style="1" customWidth="1"/>
    <col min="10" max="10" width="9.7109375" style="1" bestFit="1" customWidth="1"/>
    <col min="11" max="11" width="10.8515625" style="1" bestFit="1" customWidth="1"/>
    <col min="12" max="12" width="10.140625" style="1" bestFit="1" customWidth="1"/>
    <col min="13" max="16384" width="9.140625" style="1" customWidth="1"/>
  </cols>
  <sheetData>
    <row r="1" spans="1:9" ht="15" customHeight="1" hidden="1">
      <c r="A1" s="5"/>
      <c r="B1" s="5"/>
      <c r="C1" s="5"/>
      <c r="D1" s="5"/>
      <c r="E1" s="5"/>
      <c r="F1" s="5"/>
      <c r="G1" s="5"/>
      <c r="H1" s="20" t="s">
        <v>0</v>
      </c>
      <c r="I1" s="5"/>
    </row>
    <row r="2" spans="1:9" ht="15" customHeight="1" hidden="1">
      <c r="A2" s="5"/>
      <c r="B2" s="5"/>
      <c r="C2" s="5"/>
      <c r="D2" s="5"/>
      <c r="E2" s="5"/>
      <c r="F2" s="5"/>
      <c r="G2" s="5"/>
      <c r="H2" s="21" t="s">
        <v>1</v>
      </c>
      <c r="I2" s="6"/>
    </row>
    <row r="3" spans="1:9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86" t="s">
        <v>66</v>
      </c>
      <c r="B5" s="86"/>
      <c r="C5" s="86"/>
      <c r="D5" s="86"/>
      <c r="E5" s="86"/>
      <c r="F5" s="86"/>
      <c r="G5" s="86"/>
      <c r="H5" s="86"/>
      <c r="I5" s="86"/>
    </row>
    <row r="6" spans="1:9" ht="17.2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</row>
    <row r="7" spans="1:9" ht="14.25" customHeight="1" thickBot="1">
      <c r="A7" s="87" t="s">
        <v>4</v>
      </c>
      <c r="B7" s="87"/>
      <c r="C7" s="87"/>
      <c r="D7" s="87"/>
      <c r="E7" s="87"/>
      <c r="F7" s="87"/>
      <c r="G7" s="87"/>
      <c r="H7" s="87"/>
      <c r="I7" s="87"/>
    </row>
    <row r="8" spans="1:9" ht="14.25" customHeight="1">
      <c r="A8" s="99" t="s">
        <v>5</v>
      </c>
      <c r="B8" s="101" t="s">
        <v>6</v>
      </c>
      <c r="C8" s="102"/>
      <c r="D8" s="102"/>
      <c r="E8" s="102"/>
      <c r="F8" s="102"/>
      <c r="G8" s="102"/>
      <c r="H8" s="77" t="s">
        <v>7</v>
      </c>
      <c r="I8" s="78"/>
    </row>
    <row r="9" spans="1:9" ht="14.25" customHeight="1" thickBot="1">
      <c r="A9" s="100"/>
      <c r="B9" s="103"/>
      <c r="C9" s="104"/>
      <c r="D9" s="104"/>
      <c r="E9" s="104"/>
      <c r="F9" s="104"/>
      <c r="G9" s="104"/>
      <c r="H9" s="79"/>
      <c r="I9" s="80"/>
    </row>
    <row r="10" spans="1:9" ht="14.25" customHeight="1">
      <c r="A10" s="81" t="s">
        <v>8</v>
      </c>
      <c r="B10" s="82"/>
      <c r="C10" s="82"/>
      <c r="D10" s="82"/>
      <c r="E10" s="82"/>
      <c r="F10" s="82"/>
      <c r="G10" s="82"/>
      <c r="H10" s="50">
        <f>H12+H27</f>
        <v>0</v>
      </c>
      <c r="I10" s="51"/>
    </row>
    <row r="11" spans="1:9" ht="15" customHeight="1" thickBot="1">
      <c r="A11" s="83"/>
      <c r="B11" s="84"/>
      <c r="C11" s="84"/>
      <c r="D11" s="84"/>
      <c r="E11" s="84"/>
      <c r="F11" s="84"/>
      <c r="G11" s="84"/>
      <c r="H11" s="52"/>
      <c r="I11" s="53"/>
    </row>
    <row r="12" spans="1:9" ht="16.5" customHeight="1">
      <c r="A12" s="89" t="s">
        <v>9</v>
      </c>
      <c r="B12" s="91" t="s">
        <v>10</v>
      </c>
      <c r="C12" s="92"/>
      <c r="D12" s="92"/>
      <c r="E12" s="92"/>
      <c r="F12" s="92"/>
      <c r="G12" s="92"/>
      <c r="H12" s="95">
        <f>SUM(H14:I26)</f>
        <v>0</v>
      </c>
      <c r="I12" s="96"/>
    </row>
    <row r="13" spans="1:9" ht="12.75" customHeight="1">
      <c r="A13" s="90"/>
      <c r="B13" s="93"/>
      <c r="C13" s="94"/>
      <c r="D13" s="94"/>
      <c r="E13" s="94"/>
      <c r="F13" s="94"/>
      <c r="G13" s="94"/>
      <c r="H13" s="97"/>
      <c r="I13" s="98"/>
    </row>
    <row r="14" spans="1:9" ht="15" customHeight="1">
      <c r="A14" s="7" t="s">
        <v>11</v>
      </c>
      <c r="B14" s="38" t="s">
        <v>12</v>
      </c>
      <c r="C14" s="38"/>
      <c r="D14" s="38"/>
      <c r="E14" s="38"/>
      <c r="F14" s="38"/>
      <c r="G14" s="39"/>
      <c r="H14" s="40"/>
      <c r="I14" s="41"/>
    </row>
    <row r="15" spans="1:9" ht="12.75" customHeight="1">
      <c r="A15" s="7" t="s">
        <v>13</v>
      </c>
      <c r="B15" s="38" t="s">
        <v>14</v>
      </c>
      <c r="C15" s="38"/>
      <c r="D15" s="38"/>
      <c r="E15" s="38"/>
      <c r="F15" s="38"/>
      <c r="G15" s="39"/>
      <c r="H15" s="40"/>
      <c r="I15" s="41"/>
    </row>
    <row r="16" spans="1:9" ht="27.75" customHeight="1">
      <c r="A16" s="7" t="s">
        <v>15</v>
      </c>
      <c r="B16" s="38" t="s">
        <v>16</v>
      </c>
      <c r="C16" s="38"/>
      <c r="D16" s="38"/>
      <c r="E16" s="38"/>
      <c r="F16" s="38"/>
      <c r="G16" s="39"/>
      <c r="H16" s="40"/>
      <c r="I16" s="41"/>
    </row>
    <row r="17" spans="1:9" ht="14.25" hidden="1">
      <c r="A17" s="7"/>
      <c r="B17" s="38"/>
      <c r="C17" s="38"/>
      <c r="D17" s="38"/>
      <c r="E17" s="38"/>
      <c r="F17" s="38"/>
      <c r="G17" s="39"/>
      <c r="H17" s="40"/>
      <c r="I17" s="41"/>
    </row>
    <row r="18" spans="1:9" ht="14.25">
      <c r="A18" s="7" t="s">
        <v>17</v>
      </c>
      <c r="B18" s="38" t="s">
        <v>18</v>
      </c>
      <c r="C18" s="38"/>
      <c r="D18" s="38"/>
      <c r="E18" s="38"/>
      <c r="F18" s="38"/>
      <c r="G18" s="39"/>
      <c r="H18" s="40"/>
      <c r="I18" s="41"/>
    </row>
    <row r="19" spans="1:9" ht="14.25">
      <c r="A19" s="7" t="s">
        <v>19</v>
      </c>
      <c r="B19" s="38" t="s">
        <v>20</v>
      </c>
      <c r="C19" s="38"/>
      <c r="D19" s="38"/>
      <c r="E19" s="38"/>
      <c r="F19" s="38"/>
      <c r="G19" s="39"/>
      <c r="H19" s="40"/>
      <c r="I19" s="41"/>
    </row>
    <row r="20" spans="1:15" ht="27.75" customHeight="1">
      <c r="A20" s="7" t="s">
        <v>21</v>
      </c>
      <c r="B20" s="38" t="s">
        <v>22</v>
      </c>
      <c r="C20" s="38"/>
      <c r="D20" s="38"/>
      <c r="E20" s="38"/>
      <c r="F20" s="38"/>
      <c r="G20" s="39"/>
      <c r="H20" s="40"/>
      <c r="I20" s="41"/>
      <c r="J20" s="16"/>
      <c r="K20" s="16"/>
      <c r="L20" s="16"/>
      <c r="M20" s="16"/>
      <c r="N20" s="16"/>
      <c r="O20" s="16"/>
    </row>
    <row r="21" spans="1:15" ht="14.25" hidden="1">
      <c r="A21" s="8"/>
      <c r="B21" s="38"/>
      <c r="C21" s="38"/>
      <c r="D21" s="38"/>
      <c r="E21" s="38"/>
      <c r="F21" s="38"/>
      <c r="G21" s="39"/>
      <c r="H21" s="40"/>
      <c r="I21" s="41"/>
      <c r="J21" s="16"/>
      <c r="K21" s="16"/>
      <c r="L21" s="16"/>
      <c r="M21" s="16"/>
      <c r="N21" s="16"/>
      <c r="O21" s="16"/>
    </row>
    <row r="22" spans="1:17" ht="14.25">
      <c r="A22" s="7" t="s">
        <v>23</v>
      </c>
      <c r="B22" s="38" t="s">
        <v>24</v>
      </c>
      <c r="C22" s="38"/>
      <c r="D22" s="38"/>
      <c r="E22" s="38"/>
      <c r="F22" s="38"/>
      <c r="G22" s="39"/>
      <c r="H22" s="40"/>
      <c r="I22" s="41"/>
      <c r="J22" s="16"/>
      <c r="K22" s="16"/>
      <c r="L22" s="16"/>
      <c r="M22" s="16"/>
      <c r="N22" s="16"/>
      <c r="O22" s="16"/>
      <c r="P22" s="16"/>
      <c r="Q22" s="16"/>
    </row>
    <row r="23" spans="1:17" ht="18" customHeight="1">
      <c r="A23" s="7" t="s">
        <v>25</v>
      </c>
      <c r="B23" s="38" t="s">
        <v>26</v>
      </c>
      <c r="C23" s="38"/>
      <c r="D23" s="38"/>
      <c r="E23" s="38"/>
      <c r="F23" s="38"/>
      <c r="G23" s="39"/>
      <c r="H23" s="40"/>
      <c r="I23" s="41"/>
      <c r="J23" s="16"/>
      <c r="K23" s="16"/>
      <c r="L23" s="16"/>
      <c r="M23" s="16"/>
      <c r="N23" s="16"/>
      <c r="O23" s="16"/>
      <c r="P23" s="27"/>
      <c r="Q23" s="16"/>
    </row>
    <row r="24" spans="1:17" ht="30" customHeight="1">
      <c r="A24" s="9" t="s">
        <v>27</v>
      </c>
      <c r="B24" s="38" t="s">
        <v>28</v>
      </c>
      <c r="C24" s="38"/>
      <c r="D24" s="38"/>
      <c r="E24" s="38"/>
      <c r="F24" s="38"/>
      <c r="G24" s="39"/>
      <c r="H24" s="40" t="s">
        <v>64</v>
      </c>
      <c r="I24" s="41"/>
      <c r="J24" s="16"/>
      <c r="K24" s="16"/>
      <c r="L24" s="16"/>
      <c r="M24" s="16"/>
      <c r="N24" s="16"/>
      <c r="O24" s="16"/>
      <c r="P24" s="27"/>
      <c r="Q24" s="16"/>
    </row>
    <row r="25" spans="1:17" ht="14.25">
      <c r="A25" s="9" t="s">
        <v>29</v>
      </c>
      <c r="B25" s="38" t="s">
        <v>30</v>
      </c>
      <c r="C25" s="38"/>
      <c r="D25" s="38"/>
      <c r="E25" s="38"/>
      <c r="F25" s="38"/>
      <c r="G25" s="39"/>
      <c r="H25" s="40"/>
      <c r="I25" s="41"/>
      <c r="J25" s="16"/>
      <c r="K25" s="16"/>
      <c r="L25" s="16"/>
      <c r="M25" s="16"/>
      <c r="N25" s="16"/>
      <c r="O25" s="16"/>
      <c r="P25" s="27"/>
      <c r="Q25" s="16"/>
    </row>
    <row r="26" spans="1:17" ht="15" thickBot="1">
      <c r="A26" s="10" t="s">
        <v>31</v>
      </c>
      <c r="B26" s="55" t="s">
        <v>32</v>
      </c>
      <c r="C26" s="55"/>
      <c r="D26" s="55"/>
      <c r="E26" s="55"/>
      <c r="F26" s="55"/>
      <c r="G26" s="42"/>
      <c r="H26" s="56"/>
      <c r="I26" s="57"/>
      <c r="J26" s="16"/>
      <c r="K26" s="16"/>
      <c r="L26" s="16"/>
      <c r="M26" s="16"/>
      <c r="N26" s="27"/>
      <c r="O26" s="27"/>
      <c r="P26" s="27"/>
      <c r="Q26" s="16"/>
    </row>
    <row r="27" spans="1:17" ht="15.75" thickBot="1">
      <c r="A27" s="11" t="s">
        <v>33</v>
      </c>
      <c r="B27" s="73" t="s">
        <v>34</v>
      </c>
      <c r="C27" s="73"/>
      <c r="D27" s="73"/>
      <c r="E27" s="73"/>
      <c r="F27" s="73"/>
      <c r="G27" s="74"/>
      <c r="H27" s="75"/>
      <c r="I27" s="76"/>
      <c r="J27" s="16"/>
      <c r="K27" s="16"/>
      <c r="L27" s="16"/>
      <c r="M27" s="16"/>
      <c r="N27" s="28"/>
      <c r="O27" s="27"/>
      <c r="P27" s="27"/>
      <c r="Q27" s="16"/>
    </row>
    <row r="28" spans="1:20" ht="12.75" customHeight="1">
      <c r="A28" s="46" t="s">
        <v>60</v>
      </c>
      <c r="B28" s="47"/>
      <c r="C28" s="47"/>
      <c r="D28" s="47"/>
      <c r="E28" s="47"/>
      <c r="F28" s="47"/>
      <c r="G28" s="47"/>
      <c r="H28" s="50">
        <f>SUM(H30:I31)</f>
        <v>0</v>
      </c>
      <c r="I28" s="51"/>
      <c r="J28" s="16"/>
      <c r="K28" s="16"/>
      <c r="L28" s="16"/>
      <c r="M28" s="16"/>
      <c r="N28" s="27"/>
      <c r="O28" s="27"/>
      <c r="P28" s="16"/>
      <c r="Q28" s="16"/>
      <c r="R28" s="16"/>
      <c r="S28" s="16"/>
      <c r="T28" s="16"/>
    </row>
    <row r="29" spans="1:20" ht="13.5" thickBot="1">
      <c r="A29" s="48"/>
      <c r="B29" s="49"/>
      <c r="C29" s="49"/>
      <c r="D29" s="49"/>
      <c r="E29" s="49"/>
      <c r="F29" s="49"/>
      <c r="G29" s="49"/>
      <c r="H29" s="52"/>
      <c r="I29" s="53"/>
      <c r="J29" s="16"/>
      <c r="K29" s="24"/>
      <c r="L29" s="16"/>
      <c r="M29" s="16"/>
      <c r="N29" s="27"/>
      <c r="O29" s="27"/>
      <c r="P29" s="16"/>
      <c r="Q29" s="16"/>
      <c r="R29" s="16"/>
      <c r="S29" s="16"/>
      <c r="T29" s="16"/>
    </row>
    <row r="30" spans="1:20" ht="14.25">
      <c r="A30" s="7" t="s">
        <v>35</v>
      </c>
      <c r="B30" s="38" t="s">
        <v>36</v>
      </c>
      <c r="C30" s="38"/>
      <c r="D30" s="38"/>
      <c r="E30" s="38"/>
      <c r="F30" s="38"/>
      <c r="G30" s="39"/>
      <c r="H30" s="62"/>
      <c r="I30" s="63"/>
      <c r="J30" s="16"/>
      <c r="K30" s="16"/>
      <c r="L30" s="16"/>
      <c r="M30" s="27"/>
      <c r="N30" s="27"/>
      <c r="O30" s="27"/>
      <c r="P30" s="16">
        <v>38880</v>
      </c>
      <c r="Q30" s="16">
        <f>P30-M30</f>
        <v>38880</v>
      </c>
      <c r="R30" s="16"/>
      <c r="S30" s="16"/>
      <c r="T30" s="16"/>
    </row>
    <row r="31" spans="1:20" ht="15" thickBot="1">
      <c r="A31" s="12" t="s">
        <v>37</v>
      </c>
      <c r="B31" s="55" t="s">
        <v>38</v>
      </c>
      <c r="C31" s="55"/>
      <c r="D31" s="55"/>
      <c r="E31" s="55"/>
      <c r="F31" s="55"/>
      <c r="G31" s="42"/>
      <c r="H31" s="56"/>
      <c r="I31" s="57"/>
      <c r="J31" s="22"/>
      <c r="K31" s="16"/>
      <c r="L31" s="16"/>
      <c r="M31" s="27"/>
      <c r="N31" s="27"/>
      <c r="O31" s="27"/>
      <c r="P31" s="16"/>
      <c r="Q31" s="16"/>
      <c r="R31" s="16"/>
      <c r="S31" s="16"/>
      <c r="T31" s="16"/>
    </row>
    <row r="32" spans="1:20" ht="12.75">
      <c r="A32" s="46" t="s">
        <v>39</v>
      </c>
      <c r="B32" s="47"/>
      <c r="C32" s="47"/>
      <c r="D32" s="47"/>
      <c r="E32" s="47"/>
      <c r="F32" s="47"/>
      <c r="G32" s="47"/>
      <c r="H32" s="58">
        <f>1054+1054+1054+2366.59+1054+2366.59+2366.59+3420.59+3420.59</f>
        <v>18156.95</v>
      </c>
      <c r="I32" s="59"/>
      <c r="J32" s="22">
        <v>34</v>
      </c>
      <c r="K32" s="16">
        <v>34</v>
      </c>
      <c r="L32" s="25"/>
      <c r="M32" s="27"/>
      <c r="N32" s="27"/>
      <c r="O32" s="27"/>
      <c r="P32" s="16"/>
      <c r="Q32" s="16"/>
      <c r="R32" s="16"/>
      <c r="S32" s="16"/>
      <c r="T32" s="16"/>
    </row>
    <row r="33" spans="1:20" ht="13.5" thickBot="1">
      <c r="A33" s="48"/>
      <c r="B33" s="49"/>
      <c r="C33" s="49"/>
      <c r="D33" s="49"/>
      <c r="E33" s="49"/>
      <c r="F33" s="49"/>
      <c r="G33" s="49"/>
      <c r="H33" s="60"/>
      <c r="I33" s="61"/>
      <c r="J33" s="22"/>
      <c r="K33" s="16"/>
      <c r="L33" s="16"/>
      <c r="M33" s="27"/>
      <c r="N33" s="27"/>
      <c r="O33" s="27"/>
      <c r="P33" s="16"/>
      <c r="Q33" s="16"/>
      <c r="R33" s="16"/>
      <c r="S33" s="16"/>
      <c r="T33" s="16"/>
    </row>
    <row r="34" spans="1:20" ht="12.75" customHeight="1">
      <c r="A34" s="46" t="s">
        <v>40</v>
      </c>
      <c r="B34" s="47"/>
      <c r="C34" s="47"/>
      <c r="D34" s="47"/>
      <c r="E34" s="47"/>
      <c r="F34" s="47"/>
      <c r="G34" s="47"/>
      <c r="H34" s="50">
        <f>SUM(H36:I37)</f>
        <v>0</v>
      </c>
      <c r="I34" s="51"/>
      <c r="J34" s="16"/>
      <c r="K34" s="22"/>
      <c r="L34" s="23"/>
      <c r="M34" s="27"/>
      <c r="N34" s="28"/>
      <c r="O34" s="27"/>
      <c r="P34" s="16"/>
      <c r="Q34" s="16"/>
      <c r="R34" s="16"/>
      <c r="S34" s="16"/>
      <c r="T34" s="16"/>
    </row>
    <row r="35" spans="1:20" ht="13.5" thickBot="1">
      <c r="A35" s="48"/>
      <c r="B35" s="49"/>
      <c r="C35" s="49"/>
      <c r="D35" s="49"/>
      <c r="E35" s="49"/>
      <c r="F35" s="49"/>
      <c r="G35" s="49"/>
      <c r="H35" s="52"/>
      <c r="I35" s="53"/>
      <c r="J35" s="31"/>
      <c r="K35" s="31"/>
      <c r="L35" s="27"/>
      <c r="M35" s="27"/>
      <c r="N35" s="27"/>
      <c r="O35" s="27"/>
      <c r="P35" s="16"/>
      <c r="Q35" s="16"/>
      <c r="R35" s="16"/>
      <c r="S35" s="16"/>
      <c r="T35" s="16"/>
    </row>
    <row r="36" spans="1:20" ht="14.25">
      <c r="A36" s="13" t="s">
        <v>41</v>
      </c>
      <c r="B36" s="67" t="s">
        <v>42</v>
      </c>
      <c r="C36" s="67"/>
      <c r="D36" s="67"/>
      <c r="E36" s="67"/>
      <c r="F36" s="67"/>
      <c r="G36" s="68"/>
      <c r="H36" s="62"/>
      <c r="I36" s="63"/>
      <c r="J36" s="31"/>
      <c r="K36" s="31"/>
      <c r="L36" s="27"/>
      <c r="M36" s="27"/>
      <c r="N36" s="27"/>
      <c r="O36" s="27"/>
      <c r="P36" s="16"/>
      <c r="Q36" s="16"/>
      <c r="R36" s="16"/>
      <c r="S36" s="16"/>
      <c r="T36" s="16"/>
    </row>
    <row r="37" spans="1:20" ht="15" thickBot="1">
      <c r="A37" s="13" t="s">
        <v>43</v>
      </c>
      <c r="B37" s="67" t="s">
        <v>44</v>
      </c>
      <c r="C37" s="67"/>
      <c r="D37" s="67"/>
      <c r="E37" s="67"/>
      <c r="F37" s="67"/>
      <c r="G37" s="68"/>
      <c r="H37" s="69"/>
      <c r="I37" s="70"/>
      <c r="J37" s="22"/>
      <c r="K37" s="22"/>
      <c r="L37" s="16"/>
      <c r="M37" s="27"/>
      <c r="N37" s="27"/>
      <c r="O37" s="27"/>
      <c r="P37" s="16"/>
      <c r="Q37" s="16"/>
      <c r="R37" s="16"/>
      <c r="S37" s="16"/>
      <c r="T37" s="16"/>
    </row>
    <row r="38" spans="1:20" ht="12.75" customHeight="1">
      <c r="A38" s="46" t="s">
        <v>45</v>
      </c>
      <c r="B38" s="47"/>
      <c r="C38" s="47"/>
      <c r="D38" s="47"/>
      <c r="E38" s="47"/>
      <c r="F38" s="47"/>
      <c r="G38" s="47"/>
      <c r="H38" s="50">
        <f>H40+H42</f>
        <v>247319</v>
      </c>
      <c r="I38" s="51"/>
      <c r="J38" s="22"/>
      <c r="K38" s="22"/>
      <c r="L38" s="22"/>
      <c r="M38" s="27"/>
      <c r="N38" s="27"/>
      <c r="O38" s="27"/>
      <c r="P38" s="16"/>
      <c r="Q38" s="16"/>
      <c r="R38" s="16"/>
      <c r="S38" s="16"/>
      <c r="T38" s="16"/>
    </row>
    <row r="39" spans="1:20" ht="13.5" thickBot="1">
      <c r="A39" s="48"/>
      <c r="B39" s="49"/>
      <c r="C39" s="49"/>
      <c r="D39" s="49"/>
      <c r="E39" s="49"/>
      <c r="F39" s="49"/>
      <c r="G39" s="49"/>
      <c r="H39" s="52"/>
      <c r="I39" s="53"/>
      <c r="J39" s="22"/>
      <c r="K39" s="22"/>
      <c r="L39" s="16"/>
      <c r="M39" s="27"/>
      <c r="N39" s="27"/>
      <c r="O39" s="27"/>
      <c r="P39" s="16"/>
      <c r="Q39" s="16"/>
      <c r="R39" s="16"/>
      <c r="S39" s="16"/>
      <c r="T39" s="16"/>
    </row>
    <row r="40" spans="1:20" ht="14.25">
      <c r="A40" s="14" t="s">
        <v>46</v>
      </c>
      <c r="B40" s="71" t="s">
        <v>47</v>
      </c>
      <c r="C40" s="71"/>
      <c r="D40" s="71"/>
      <c r="E40" s="71"/>
      <c r="F40" s="71"/>
      <c r="G40" s="72"/>
      <c r="H40" s="62">
        <v>247319</v>
      </c>
      <c r="I40" s="63"/>
      <c r="J40" s="22">
        <f>238342</f>
        <v>238342</v>
      </c>
      <c r="K40" s="22">
        <f>J40-H40</f>
        <v>-8977</v>
      </c>
      <c r="L40" s="22"/>
      <c r="M40" s="27"/>
      <c r="N40" s="27"/>
      <c r="O40" s="27"/>
      <c r="P40" s="16"/>
      <c r="Q40" s="16"/>
      <c r="R40" s="16"/>
      <c r="S40" s="16"/>
      <c r="T40" s="16"/>
    </row>
    <row r="41" spans="1:20" ht="14.25">
      <c r="A41" s="13"/>
      <c r="B41" s="39" t="s">
        <v>48</v>
      </c>
      <c r="C41" s="64"/>
      <c r="D41" s="64"/>
      <c r="E41" s="64"/>
      <c r="F41" s="64"/>
      <c r="G41" s="64"/>
      <c r="H41" s="65">
        <v>233389</v>
      </c>
      <c r="I41" s="66"/>
      <c r="J41" s="22"/>
      <c r="K41" s="22"/>
      <c r="L41" s="22"/>
      <c r="M41" s="27"/>
      <c r="N41" s="27"/>
      <c r="O41" s="27"/>
      <c r="P41" s="16"/>
      <c r="Q41" s="16"/>
      <c r="R41" s="16"/>
      <c r="S41" s="16"/>
      <c r="T41" s="16"/>
    </row>
    <row r="42" spans="1:20" ht="14.25">
      <c r="A42" s="9" t="s">
        <v>49</v>
      </c>
      <c r="B42" s="38" t="s">
        <v>50</v>
      </c>
      <c r="C42" s="38"/>
      <c r="D42" s="38"/>
      <c r="E42" s="38"/>
      <c r="F42" s="38"/>
      <c r="G42" s="39"/>
      <c r="H42" s="40">
        <v>0</v>
      </c>
      <c r="I42" s="41"/>
      <c r="J42" s="22"/>
      <c r="K42" s="22"/>
      <c r="L42" s="16"/>
      <c r="M42" s="27"/>
      <c r="N42" s="27"/>
      <c r="O42" s="27"/>
      <c r="P42" s="16"/>
      <c r="Q42" s="16"/>
      <c r="R42" s="16"/>
      <c r="S42" s="16"/>
      <c r="T42" s="16"/>
    </row>
    <row r="43" spans="1:20" ht="15" thickBot="1">
      <c r="A43" s="15"/>
      <c r="B43" s="42" t="s">
        <v>51</v>
      </c>
      <c r="C43" s="43"/>
      <c r="D43" s="43"/>
      <c r="E43" s="43"/>
      <c r="F43" s="43"/>
      <c r="G43" s="43"/>
      <c r="H43" s="44">
        <f>H42</f>
        <v>0</v>
      </c>
      <c r="I43" s="45"/>
      <c r="J43" s="22"/>
      <c r="K43" s="22"/>
      <c r="L43" s="16"/>
      <c r="M43" s="27"/>
      <c r="N43" s="27"/>
      <c r="O43" s="27"/>
      <c r="P43" s="16"/>
      <c r="Q43" s="16"/>
      <c r="R43" s="16"/>
      <c r="S43" s="16"/>
      <c r="T43" s="16"/>
    </row>
    <row r="44" spans="1:20" ht="15.75" thickBot="1">
      <c r="A44" s="34" t="s">
        <v>52</v>
      </c>
      <c r="B44" s="35"/>
      <c r="C44" s="35"/>
      <c r="D44" s="35"/>
      <c r="E44" s="35"/>
      <c r="F44" s="35"/>
      <c r="G44" s="35"/>
      <c r="H44" s="36">
        <f>H10+H28+H32+H34+H38</f>
        <v>265475.95</v>
      </c>
      <c r="I44" s="37"/>
      <c r="J44" s="22"/>
      <c r="K44" s="22"/>
      <c r="L44" s="16"/>
      <c r="M44" s="27"/>
      <c r="N44" s="27"/>
      <c r="O44" s="16"/>
      <c r="P44" s="16"/>
      <c r="Q44" s="16"/>
      <c r="R44" s="16"/>
      <c r="S44" s="16"/>
      <c r="T44" s="16"/>
    </row>
    <row r="45" spans="8:20" ht="12.75">
      <c r="H45" s="32">
        <f>253976.14+279976.48+2366.59+2042</f>
        <v>538361.21</v>
      </c>
      <c r="I45" s="32"/>
      <c r="J45" s="27"/>
      <c r="K45" s="27"/>
      <c r="L45" s="27"/>
      <c r="M45" s="27"/>
      <c r="N45" s="27"/>
      <c r="O45" s="16"/>
      <c r="P45" s="16"/>
      <c r="Q45" s="16"/>
      <c r="R45" s="16"/>
      <c r="S45" s="16"/>
      <c r="T45" s="16"/>
    </row>
    <row r="46" spans="8:20" ht="12.75">
      <c r="H46" s="33">
        <f>H44-H45</f>
        <v>-272885.25999999995</v>
      </c>
      <c r="I46" s="33"/>
      <c r="J46" s="27"/>
      <c r="K46" s="27"/>
      <c r="L46" s="27"/>
      <c r="M46" s="27"/>
      <c r="N46" s="27"/>
      <c r="O46" s="16"/>
      <c r="P46" s="16"/>
      <c r="Q46" s="16"/>
      <c r="R46" s="16"/>
      <c r="S46" s="16"/>
      <c r="T46" s="16"/>
    </row>
    <row r="47" spans="1:15" s="2" customFormat="1" ht="15.75">
      <c r="A47" s="2" t="s">
        <v>54</v>
      </c>
      <c r="F47" s="85" t="s">
        <v>55</v>
      </c>
      <c r="G47" s="85"/>
      <c r="H47" s="85"/>
      <c r="I47" s="19"/>
      <c r="J47" s="26"/>
      <c r="K47" s="26"/>
      <c r="L47" s="26"/>
      <c r="M47" s="26"/>
      <c r="N47" s="26"/>
      <c r="O47" s="26"/>
    </row>
    <row r="48" spans="7:15" s="2" customFormat="1" ht="15.75">
      <c r="G48" s="17"/>
      <c r="H48" s="18"/>
      <c r="I48" s="19"/>
      <c r="J48" s="26"/>
      <c r="K48" s="29"/>
      <c r="L48" s="26"/>
      <c r="M48" s="26"/>
      <c r="N48" s="26"/>
      <c r="O48" s="26"/>
    </row>
    <row r="49" spans="1:15" s="2" customFormat="1" ht="15.75">
      <c r="A49" s="2" t="s">
        <v>53</v>
      </c>
      <c r="F49" s="85" t="s">
        <v>56</v>
      </c>
      <c r="G49" s="85"/>
      <c r="H49" s="85"/>
      <c r="I49" s="19"/>
      <c r="J49" s="26"/>
      <c r="K49" s="26"/>
      <c r="L49" s="26"/>
      <c r="M49" s="26"/>
      <c r="N49" s="26"/>
      <c r="O49" s="26"/>
    </row>
    <row r="50" spans="3:15" ht="12.75">
      <c r="C50" s="4"/>
      <c r="D50" s="4"/>
      <c r="E50" s="4"/>
      <c r="F50" s="4"/>
      <c r="G50" s="4"/>
      <c r="H50" s="30"/>
      <c r="I50" s="4"/>
      <c r="J50" s="4"/>
      <c r="K50" s="4"/>
      <c r="L50" s="4"/>
      <c r="M50" s="16"/>
      <c r="N50" s="16"/>
      <c r="O50" s="16"/>
    </row>
    <row r="51" spans="1:15" ht="12.75">
      <c r="A51" s="4" t="s">
        <v>65</v>
      </c>
      <c r="B51" s="4" t="s">
        <v>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16"/>
      <c r="N51" s="16"/>
      <c r="O51" s="16"/>
    </row>
    <row r="52" spans="3:15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16"/>
      <c r="N52" s="16"/>
      <c r="O52" s="16"/>
    </row>
    <row r="53" spans="3:15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16"/>
      <c r="N53" s="16"/>
      <c r="O53" s="16"/>
    </row>
    <row r="54" spans="3:12" ht="12.75">
      <c r="C54" s="4"/>
      <c r="D54" s="4"/>
      <c r="E54" s="4"/>
      <c r="F54" s="4"/>
      <c r="G54" s="4"/>
      <c r="H54" s="30"/>
      <c r="I54" s="4"/>
      <c r="J54" s="4"/>
      <c r="K54" s="4"/>
      <c r="L54" s="4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.75"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mergeCells count="71">
    <mergeCell ref="H45:I45"/>
    <mergeCell ref="H46:I46"/>
    <mergeCell ref="A44:G44"/>
    <mergeCell ref="H44:I44"/>
    <mergeCell ref="B42:G42"/>
    <mergeCell ref="H42:I42"/>
    <mergeCell ref="B43:G43"/>
    <mergeCell ref="H43:I43"/>
    <mergeCell ref="A34:G35"/>
    <mergeCell ref="H34:I35"/>
    <mergeCell ref="A38:G39"/>
    <mergeCell ref="A3:I3"/>
    <mergeCell ref="A4:I4"/>
    <mergeCell ref="B31:G31"/>
    <mergeCell ref="H31:I31"/>
    <mergeCell ref="A32:G33"/>
    <mergeCell ref="H32:I33"/>
    <mergeCell ref="B30:G30"/>
    <mergeCell ref="H40:I40"/>
    <mergeCell ref="B41:G41"/>
    <mergeCell ref="H41:I41"/>
    <mergeCell ref="B36:G36"/>
    <mergeCell ref="H36:I36"/>
    <mergeCell ref="B37:G37"/>
    <mergeCell ref="H37:I37"/>
    <mergeCell ref="B40:G40"/>
    <mergeCell ref="H38:I39"/>
    <mergeCell ref="H30:I30"/>
    <mergeCell ref="A28:G29"/>
    <mergeCell ref="H28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B18:G18"/>
    <mergeCell ref="H18:I18"/>
    <mergeCell ref="B19:G19"/>
    <mergeCell ref="H19:I19"/>
    <mergeCell ref="B16:G16"/>
    <mergeCell ref="H16:I16"/>
    <mergeCell ref="B17:G17"/>
    <mergeCell ref="H17:I17"/>
    <mergeCell ref="H8:I9"/>
    <mergeCell ref="A10:G11"/>
    <mergeCell ref="H10:I11"/>
    <mergeCell ref="B15:G15"/>
    <mergeCell ref="H15:I15"/>
    <mergeCell ref="B14:G14"/>
    <mergeCell ref="H14:I14"/>
    <mergeCell ref="F49:H49"/>
    <mergeCell ref="A5:I5"/>
    <mergeCell ref="A7:I7"/>
    <mergeCell ref="F47:H47"/>
    <mergeCell ref="A6:I6"/>
    <mergeCell ref="A12:A13"/>
    <mergeCell ref="B12:G13"/>
    <mergeCell ref="H12:I13"/>
    <mergeCell ref="A8:A9"/>
    <mergeCell ref="B8:G9"/>
  </mergeCells>
  <printOptions/>
  <pageMargins left="0.3937007874015748" right="0.1968503937007874" top="0.15748031496062992" bottom="0.1574803149606299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Noname</cp:lastModifiedBy>
  <cp:lastPrinted>2018-07-03T08:19:59Z</cp:lastPrinted>
  <dcterms:created xsi:type="dcterms:W3CDTF">1996-10-08T23:32:33Z</dcterms:created>
  <dcterms:modified xsi:type="dcterms:W3CDTF">2018-07-03T08:20:32Z</dcterms:modified>
  <cp:category/>
  <cp:version/>
  <cp:contentType/>
  <cp:contentStatus/>
</cp:coreProperties>
</file>